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K:\00000 PLAN NACIONAL DE ESTADISTICA JUDICIAL\4001 Sistema de Información de la Unidad de Atención al Ciudadano del CGPJ\2025\"/>
    </mc:Choice>
  </mc:AlternateContent>
  <xr:revisionPtr revIDLastSave="0" documentId="13_ncr:1_{C0419FDA-41D2-4A9E-94DA-BB3BF9AD397E}" xr6:coauthVersionLast="47" xr6:coauthVersionMax="47" xr10:uidLastSave="{00000000-0000-0000-0000-000000000000}"/>
  <bookViews>
    <workbookView xWindow="-120" yWindow="-120" windowWidth="29040" windowHeight="15720" tabRatio="500" activeTab="5" xr2:uid="{00000000-000D-0000-FFFF-FFFF00000000}"/>
  </bookViews>
  <sheets>
    <sheet name="Índice" sheetId="1" r:id="rId1"/>
    <sheet name="Fuente" sheetId="2" r:id="rId2"/>
    <sheet name="Desglose motivos" sheetId="3" r:id="rId3"/>
    <sheet name="Motivos" sheetId="4" r:id="rId4"/>
    <sheet name="Reclamaciones" sheetId="5" r:id="rId5"/>
    <sheet name="Distribución" sheetId="6" r:id="rId6"/>
  </sheets>
  <externalReferences>
    <externalReference r:id="rId7"/>
    <externalReference r:id="rId8"/>
  </externalReferences>
  <definedNames>
    <definedName name="_xlnm._FilterDatabase" localSheetId="2" hidden="1">'Desglose motivos'!$B$58:$C$58</definedName>
    <definedName name="_xlnm._FilterDatabase" localSheetId="5" hidden="1">Distribución!$B$46:$C$46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V37" i="6" l="1"/>
  <c r="U37" i="6"/>
  <c r="T37" i="6"/>
  <c r="S37" i="6"/>
  <c r="R37" i="6"/>
  <c r="Q37" i="6"/>
  <c r="P37" i="6"/>
  <c r="O37" i="6"/>
  <c r="N37" i="6"/>
  <c r="M37" i="6"/>
  <c r="L37" i="6"/>
  <c r="K37" i="6"/>
  <c r="J37" i="6"/>
  <c r="I37" i="6"/>
  <c r="H37" i="6"/>
  <c r="G37" i="6"/>
  <c r="F37" i="6"/>
  <c r="E37" i="6"/>
  <c r="D37" i="6"/>
  <c r="C37" i="6"/>
  <c r="V20" i="5"/>
  <c r="U20" i="5"/>
  <c r="T20" i="5"/>
  <c r="S20" i="5"/>
  <c r="R20" i="5"/>
  <c r="Q20" i="5"/>
  <c r="P20" i="5"/>
  <c r="O20" i="5"/>
  <c r="N20" i="5"/>
  <c r="M20" i="5"/>
  <c r="L20" i="5"/>
  <c r="K20" i="5"/>
  <c r="J20" i="5"/>
  <c r="I20" i="5"/>
  <c r="G20" i="5"/>
  <c r="F20" i="5"/>
  <c r="E20" i="5"/>
  <c r="D20" i="5"/>
  <c r="C20" i="5"/>
  <c r="V23" i="4"/>
  <c r="U23" i="4"/>
  <c r="T23" i="4"/>
  <c r="S23" i="4"/>
  <c r="R23" i="4"/>
  <c r="Q23" i="4"/>
  <c r="P23" i="4"/>
  <c r="O23" i="4"/>
  <c r="N23" i="4"/>
  <c r="M23" i="4"/>
  <c r="L23" i="4"/>
  <c r="K23" i="4"/>
  <c r="J23" i="4"/>
  <c r="I23" i="4"/>
  <c r="G23" i="4"/>
  <c r="F23" i="4"/>
  <c r="E23" i="4"/>
  <c r="D23" i="4"/>
  <c r="C23" i="4"/>
  <c r="W36" i="3"/>
  <c r="R36" i="3"/>
  <c r="Q36" i="3"/>
  <c r="P36" i="3"/>
  <c r="O36" i="3"/>
  <c r="N36" i="3"/>
  <c r="M36" i="3"/>
  <c r="L36" i="3"/>
  <c r="K36" i="3"/>
  <c r="J36" i="3"/>
  <c r="I36" i="3"/>
  <c r="H36" i="3"/>
  <c r="G36" i="3"/>
  <c r="F36" i="3"/>
  <c r="E36" i="3"/>
  <c r="D36" i="3"/>
  <c r="W31" i="3"/>
  <c r="S31" i="3"/>
  <c r="R31" i="3"/>
  <c r="Q31" i="3"/>
  <c r="P31" i="3"/>
  <c r="O31" i="3"/>
  <c r="N31" i="3"/>
  <c r="M31" i="3"/>
  <c r="L31" i="3"/>
  <c r="K31" i="3"/>
  <c r="J31" i="3"/>
  <c r="I31" i="3"/>
  <c r="H31" i="3"/>
  <c r="G31" i="3"/>
  <c r="F31" i="3"/>
  <c r="E31" i="3"/>
  <c r="D31" i="3"/>
  <c r="S27" i="3"/>
  <c r="R27" i="3"/>
  <c r="Q27" i="3"/>
  <c r="P27" i="3"/>
  <c r="O27" i="3"/>
  <c r="N27" i="3"/>
  <c r="M27" i="3"/>
  <c r="L27" i="3"/>
  <c r="K27" i="3"/>
  <c r="J27" i="3"/>
  <c r="I27" i="3"/>
  <c r="H27" i="3"/>
  <c r="G27" i="3"/>
  <c r="F27" i="3"/>
  <c r="E27" i="3"/>
  <c r="D27" i="3"/>
  <c r="S22" i="3"/>
  <c r="R22" i="3"/>
  <c r="Q22" i="3"/>
  <c r="P22" i="3"/>
  <c r="O22" i="3"/>
  <c r="N22" i="3"/>
  <c r="M22" i="3"/>
  <c r="L22" i="3"/>
  <c r="K22" i="3"/>
  <c r="J22" i="3"/>
  <c r="I22" i="3"/>
  <c r="H22" i="3"/>
  <c r="G22" i="3"/>
  <c r="F22" i="3"/>
  <c r="E22" i="3"/>
  <c r="D22" i="3"/>
</calcChain>
</file>

<file path=xl/sharedStrings.xml><?xml version="1.0" encoding="utf-8"?>
<sst xmlns="http://schemas.openxmlformats.org/spreadsheetml/2006/main" count="112" uniqueCount="78">
  <si>
    <t>FUENTE</t>
  </si>
  <si>
    <t>Desglose de motivos de reclamaciones o quejas relativos al funcionamiento de juzgados y tribunales.</t>
  </si>
  <si>
    <t>Motivos de los escritos de reclamaciones y denuncias, sugerencias y peticiones de información.</t>
  </si>
  <si>
    <t>Reclamaciones, denuncias, sugerencias y peticiones de información por escrito, según el órgano al que se solicita la intervención.</t>
  </si>
  <si>
    <t>Distribución territorial de los órganos denunciados.</t>
  </si>
  <si>
    <t>La Unidad de Atención Ciudadana (UAC) se encuentra integrada en el Servicio del Promotor de la Acción Disciplinaria del Consejo General del Poder Judicial. Su actividad se desarrolla en el marco del fomento de la aplicación de los derechos enumerados en la Carta de Derechos de los Ciudadanos ante la Justicia, cuyo contenido constituye el eje transversal de referencia de la unidad bajo la normativa establecida por Reglamento 1/1998 de tramitación de quejas y denuncias relativas al funcionamiento de los juzgados y tribunales, y la Instrucción 1/1999 del Consejo General del Poder Judicial por la que se aprueban los protocolos de servicio y formularios de tramitación de quejas y reclamaciones y previa información al ciudadano.
La actividad principal de la UAC se centra en la tramitación de las quejas, reclamaciones, sugerencias y peticiones de información dirigidas al CGPJ y su análisis como herramienta de diagnóstico y mejora de las disfunciones que pueden afectar a los órganos judiciales. Su estudio se proporciona de forma detallada en un apartado independiente dada su importancia.</t>
  </si>
  <si>
    <t>Una Justicia moderna y abierta a los ciudadanos</t>
  </si>
  <si>
    <t>Una justicia transparente</t>
  </si>
  <si>
    <t>Una justicia comprensible</t>
  </si>
  <si>
    <t>Una justicia atenta</t>
  </si>
  <si>
    <t>Una justicia responsable ante la ciudadanía</t>
  </si>
  <si>
    <t>Una justicia ágil y tecnológicamente avanzada</t>
  </si>
  <si>
    <t>Total</t>
  </si>
  <si>
    <t>Una Justicia que protege a los más débiles</t>
  </si>
  <si>
    <t>Protección de las víctimas del delito</t>
  </si>
  <si>
    <t>Protección de los menores</t>
  </si>
  <si>
    <t>Protección de los discapacitados</t>
  </si>
  <si>
    <t>Los inmigrantes ante la justicia</t>
  </si>
  <si>
    <t>Una relación de confianza con Abogados y Procuradores</t>
  </si>
  <si>
    <t>Una conducta deontológicamente correcta</t>
  </si>
  <si>
    <t>Un ciudadano informado</t>
  </si>
  <si>
    <t>Una justicia gratuita de calidad</t>
  </si>
  <si>
    <t>Otros motivos no recogidos en la Carta de Derechos</t>
  </si>
  <si>
    <t>Disconformidad con resolución judicial</t>
  </si>
  <si>
    <t>Actuación profesional</t>
  </si>
  <si>
    <t>Modo de practicar las actuaciones</t>
  </si>
  <si>
    <t>Protección de datos</t>
  </si>
  <si>
    <t xml:space="preserve">Total </t>
  </si>
  <si>
    <t>Subcategorías 2025, agrupadas por bloque (base del gráfico)</t>
  </si>
  <si>
    <t xml:space="preserve">Motivos </t>
  </si>
  <si>
    <t>Relativos al funcionamiento de Juzgados y Tribunales</t>
  </si>
  <si>
    <t>Inclasificable o cuestión ajena</t>
  </si>
  <si>
    <t>Peticiones de información</t>
  </si>
  <si>
    <t>Sugerencias</t>
  </si>
  <si>
    <t>Agradecimientos</t>
  </si>
  <si>
    <t>Órgano ante el que se presentan</t>
  </si>
  <si>
    <t>Unidad de Atención Ciudadana (UAC) del CGPJ</t>
  </si>
  <si>
    <t>Otros órganos de gobierno del Poder Judicial</t>
  </si>
  <si>
    <t>Ante el Servicio de Inspección del CGPJ</t>
  </si>
  <si>
    <t>Territorio</t>
  </si>
  <si>
    <r>
      <rPr>
        <b/>
        <sz val="10"/>
        <color theme="3"/>
        <rFont val="Verdana"/>
        <family val="2"/>
        <charset val="1"/>
      </rPr>
      <t>Andalucía</t>
    </r>
    <r>
      <rPr>
        <b/>
        <vertAlign val="superscript"/>
        <sz val="10"/>
        <color theme="3"/>
        <rFont val="Verdana"/>
        <family val="2"/>
        <charset val="1"/>
      </rPr>
      <t>(1)</t>
    </r>
  </si>
  <si>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</si>
  <si>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</si>
  <si>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</si>
  <si>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</si>
  <si>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</si>
  <si>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</si>
  <si>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</si>
  <si>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</si>
  <si>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</si>
  <si>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</si>
  <si>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</si>
  <si>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</si>
  <si>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</si>
  <si>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</si>
  <si>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r>
      <rPr>
        <b/>
        <sz val="10"/>
        <color theme="3"/>
        <rFont val="Verdana"/>
        <family val="2"/>
        <charset val="1"/>
      </rPr>
      <t>País Vasco</t>
    </r>
    <r>
      <rPr>
        <b/>
        <vertAlign val="superscript"/>
        <sz val="10"/>
        <color theme="3"/>
        <rFont val="Verdana"/>
        <family val="2"/>
        <charset val="1"/>
      </rPr>
      <t>(2)</t>
    </r>
  </si>
  <si>
    <t>Rioja, La</t>
  </si>
  <si>
    <t>Órganos Centrales</t>
  </si>
  <si>
    <t>Territorios militares</t>
  </si>
  <si>
    <r>
      <rPr>
        <b/>
        <sz val="10"/>
        <color theme="3"/>
        <rFont val="Verdana"/>
        <family val="2"/>
        <charset val="1"/>
      </rPr>
      <t>Sin Especificar</t>
    </r>
    <r>
      <rPr>
        <b/>
        <vertAlign val="superscript"/>
        <sz val="10"/>
        <color theme="3"/>
        <rFont val="Verdana"/>
        <family val="2"/>
        <charset val="1"/>
      </rPr>
      <t>(3)</t>
    </r>
  </si>
  <si>
    <t>(1) Se incluye en la Comunidad Autónoma de Andalucia los órganos afectados de las ciudades de Ceuta y Melilla.</t>
  </si>
  <si>
    <t>(2) Los datos relativos al País Vasco hay que analizarlos teniendo presente que en sus sedes judiciales no hay instalados buzones de recogida de quejas.</t>
  </si>
  <si>
    <t>(3) En esta categoría se incluyen aquellas reclamaciones y denuncias referidas a varias comunidades autónomas y aquéllas en las que no ha sido posible determinar la Comunidad concreta a la que se hacía referencia.</t>
  </si>
  <si>
    <t>Andalucía</t>
  </si>
  <si>
    <t>País Vasco</t>
  </si>
  <si>
    <r>
      <rPr>
        <b/>
        <sz val="10"/>
        <color theme="3"/>
        <rFont val="Verdana"/>
        <family val="2"/>
      </rPr>
      <t>Fuente</t>
    </r>
    <r>
      <rPr>
        <sz val="10"/>
        <color theme="3"/>
        <rFont val="Verdana"/>
        <family val="2"/>
        <charset val="1"/>
      </rPr>
      <t>: Unidad de Atención al Ciudadano del Consejo General del Poder Judicial (Memoria del CGPJ)</t>
    </r>
  </si>
  <si>
    <r>
      <rPr>
        <b/>
        <sz val="10"/>
        <color theme="3"/>
        <rFont val="Verdana"/>
        <family val="2"/>
      </rPr>
      <t>Fuente:</t>
    </r>
    <r>
      <rPr>
        <sz val="10"/>
        <color theme="3"/>
        <rFont val="Verdana"/>
        <family val="2"/>
        <charset val="1"/>
      </rPr>
      <t xml:space="preserve"> Unidad de Atención al Ciudadano del Consejo General del Poder Judicial (Memoria del CGPJ)</t>
    </r>
  </si>
  <si>
    <t xml:space="preserve">Asturias </t>
  </si>
  <si>
    <t xml:space="preserve">Balears </t>
  </si>
  <si>
    <t>C. Valenciana</t>
  </si>
  <si>
    <t>Madrid</t>
  </si>
  <si>
    <t xml:space="preserve">Murcia </t>
  </si>
  <si>
    <t>Navarra</t>
  </si>
  <si>
    <t>Rioja (La)</t>
  </si>
  <si>
    <t>Comunidad Autónoma</t>
  </si>
  <si>
    <t>Población</t>
  </si>
  <si>
    <t>Asuntos ingresados * 100.000 hbs</t>
  </si>
  <si>
    <t xml:space="preserve">   Asuntos Ingresados cada 100.000 habitantes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</si>
</sst>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harset val="1"/>
    </font>
    <font>
      <b/>
      <u/>
      <sz val="12"/>
      <color rgb="FF0000FF"/>
      <name val="Arial"/>
      <family val="2"/>
      <charset val="1"/>
    </font>
    <font>
      <sz val="11"/>
      <color theme="1"/>
      <name val="Calibri"/>
      <family val="2"/>
      <charset val="1"/>
    </font>
    <font>
      <sz val="10"/>
      <name val="Arial"/>
      <family val="2"/>
      <charset val="1"/>
    </font>
    <font>
      <sz val="10"/>
      <name val="Verdana"/>
      <family val="2"/>
      <charset val="1"/>
    </font>
    <font>
      <b/>
      <sz val="14"/>
      <name val="Verdana"/>
      <family val="2"/>
      <charset val="1"/>
    </font>
    <font>
      <b/>
      <sz val="12"/>
      <color rgb="FF000080"/>
      <name val="Verdana"/>
      <family val="2"/>
      <charset val="1"/>
    </font>
    <font>
      <b/>
      <sz val="11"/>
      <color theme="4"/>
      <name val="Verdana"/>
      <family val="2"/>
      <charset val="1"/>
    </font>
    <font>
      <u/>
      <sz val="10"/>
      <color rgb="FF0000FF"/>
      <name val="Arial"/>
      <family val="2"/>
      <charset val="1"/>
    </font>
    <font>
      <sz val="10"/>
      <color rgb="FF000080"/>
      <name val="Verdana"/>
      <family val="2"/>
      <charset val="1"/>
    </font>
    <font>
      <sz val="10"/>
      <color theme="3"/>
      <name val="Verdana"/>
      <family val="2"/>
      <charset val="1"/>
    </font>
    <font>
      <sz val="11"/>
      <name val="Verdana"/>
      <family val="2"/>
      <charset val="1"/>
    </font>
    <font>
      <sz val="12"/>
      <name val="Verdana"/>
      <family val="2"/>
      <charset val="1"/>
    </font>
    <font>
      <b/>
      <sz val="12"/>
      <name val="Verdana"/>
      <family val="2"/>
      <charset val="1"/>
    </font>
    <font>
      <b/>
      <sz val="10"/>
      <color theme="0"/>
      <name val="Verdana"/>
      <family val="2"/>
      <charset val="1"/>
    </font>
    <font>
      <b/>
      <sz val="10"/>
      <color theme="3"/>
      <name val="Verdana"/>
      <family val="2"/>
      <charset val="1"/>
    </font>
    <font>
      <sz val="9"/>
      <color theme="1"/>
      <name val="Verdana"/>
      <family val="2"/>
      <charset val="1"/>
    </font>
    <font>
      <b/>
      <sz val="9"/>
      <color theme="4"/>
      <name val="Verdana"/>
      <family val="2"/>
      <charset val="1"/>
    </font>
    <font>
      <b/>
      <sz val="12"/>
      <color rgb="FF003366"/>
      <name val="Verdana"/>
      <family val="2"/>
      <charset val="1"/>
    </font>
    <font>
      <b/>
      <vertAlign val="superscript"/>
      <sz val="10"/>
      <color theme="3"/>
      <name val="Verdana"/>
      <family val="2"/>
      <charset val="1"/>
    </font>
    <font>
      <b/>
      <sz val="10"/>
      <color theme="3"/>
      <name val="Verdana"/>
      <family val="2"/>
    </font>
    <font>
      <sz val="10"/>
      <color theme="3"/>
      <name val="Verdana"/>
      <family val="2"/>
    </font>
    <font>
      <b/>
      <sz val="8"/>
      <color theme="0"/>
      <name val="Verdana"/>
      <family val="2"/>
      <charset val="1"/>
    </font>
    <font>
      <b/>
      <sz val="10"/>
      <color theme="4" tint="-0.249977111117893"/>
      <name val="Verdana"/>
      <family val="2"/>
    </font>
    <font>
      <b/>
      <sz val="10"/>
      <name val="Verdana"/>
      <family val="2"/>
    </font>
  </fonts>
  <fills count="7">
    <fill>
      <patternFill patternType="none"/>
    </fill>
    <fill>
      <patternFill patternType="gray125"/>
    </fill>
    <fill>
      <patternFill patternType="solid">
        <fgColor theme="0"/>
        <bgColor rgb="FFF9F9F9"/>
      </patternFill>
    </fill>
    <fill>
      <patternFill patternType="solid">
        <fgColor rgb="FF4F81BD"/>
        <bgColor rgb="FF4A7EBB"/>
      </patternFill>
    </fill>
    <fill>
      <patternFill patternType="solid">
        <fgColor theme="3"/>
        <bgColor rgb="FF003366"/>
      </patternFill>
    </fill>
    <fill>
      <patternFill patternType="solid">
        <fgColor theme="4" tint="0.59987182226020086"/>
        <bgColor rgb="FF99CCFF"/>
      </patternFill>
    </fill>
    <fill>
      <patternFill patternType="solid">
        <fgColor theme="4" tint="0.79998168889431442"/>
        <bgColor indexed="64"/>
      </patternFill>
    </fill>
  </fills>
  <borders count="48">
    <border>
      <left/>
      <right/>
      <top/>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medium">
        <color theme="0"/>
      </left>
      <right style="medium">
        <color theme="0"/>
      </right>
      <top/>
      <bottom/>
      <diagonal/>
    </border>
    <border>
      <left style="medium">
        <color theme="0"/>
      </left>
      <right style="thin">
        <color theme="0"/>
      </right>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4" tint="0.79989013336588644"/>
      </left>
      <right style="medium">
        <color theme="4" tint="0.79989013336588644"/>
      </right>
      <top style="medium">
        <color theme="4" tint="0.79989013336588644"/>
      </top>
      <bottom style="medium">
        <color theme="0"/>
      </bottom>
      <diagonal/>
    </border>
    <border>
      <left/>
      <right/>
      <top style="medium">
        <color theme="0"/>
      </top>
      <bottom style="medium">
        <color theme="0"/>
      </bottom>
      <diagonal/>
    </border>
    <border>
      <left style="medium">
        <color theme="4" tint="0.79989013336588644"/>
      </left>
      <right style="medium">
        <color theme="0"/>
      </right>
      <top style="medium">
        <color theme="0"/>
      </top>
      <bottom style="medium">
        <color theme="0"/>
      </bottom>
      <diagonal/>
    </border>
    <border>
      <left style="medium">
        <color theme="0"/>
      </left>
      <right/>
      <top style="medium">
        <color theme="4" tint="0.79989013336588644"/>
      </top>
      <bottom/>
      <diagonal/>
    </border>
    <border>
      <left style="medium">
        <color theme="4" tint="0.79989013336588644"/>
      </left>
      <right style="medium">
        <color theme="4" tint="0.79989013336588644"/>
      </right>
      <top style="medium">
        <color theme="4" tint="0.79989013336588644"/>
      </top>
      <bottom style="thin">
        <color theme="4" tint="0.79989013336588644"/>
      </bottom>
      <diagonal/>
    </border>
    <border>
      <left/>
      <right/>
      <top style="medium">
        <color theme="4" tint="0.79989013336588644"/>
      </top>
      <bottom style="thin">
        <color theme="4" tint="0.79989013336588644"/>
      </bottom>
      <diagonal/>
    </border>
    <border>
      <left/>
      <right style="medium">
        <color theme="0"/>
      </right>
      <top style="medium">
        <color theme="0"/>
      </top>
      <bottom style="medium">
        <color theme="0"/>
      </bottom>
      <diagonal/>
    </border>
    <border>
      <left style="medium">
        <color theme="0"/>
      </left>
      <right style="medium">
        <color theme="4" tint="0.79989013336588644"/>
      </right>
      <top style="thin">
        <color theme="4" tint="0.79989013336588644"/>
      </top>
      <bottom style="thin">
        <color theme="4" tint="0.79989013336588644"/>
      </bottom>
      <diagonal/>
    </border>
    <border>
      <left style="medium">
        <color theme="4" tint="0.79989013336588644"/>
      </left>
      <right style="medium">
        <color theme="4" tint="0.79989013336588644"/>
      </right>
      <top style="thin">
        <color theme="4" tint="0.79989013336588644"/>
      </top>
      <bottom style="thin">
        <color theme="4" tint="0.79989013336588644"/>
      </bottom>
      <diagonal/>
    </border>
    <border>
      <left/>
      <right/>
      <top style="thin">
        <color theme="4" tint="0.79989013336588644"/>
      </top>
      <bottom style="thin">
        <color theme="4" tint="0.79989013336588644"/>
      </bottom>
      <diagonal/>
    </border>
    <border>
      <left style="medium">
        <color theme="0"/>
      </left>
      <right/>
      <top/>
      <bottom/>
      <diagonal/>
    </border>
    <border>
      <left style="medium">
        <color theme="0"/>
      </left>
      <right style="medium">
        <color theme="4" tint="0.79989013336588644"/>
      </right>
      <top style="thin">
        <color theme="4" tint="0.79989013336588644"/>
      </top>
      <bottom/>
      <diagonal/>
    </border>
    <border>
      <left style="medium">
        <color theme="4" tint="0.79989013336588644"/>
      </left>
      <right style="medium">
        <color theme="4" tint="0.79989013336588644"/>
      </right>
      <top/>
      <bottom style="medium">
        <color theme="4" tint="0.79989013336588644"/>
      </bottom>
      <diagonal/>
    </border>
    <border>
      <left/>
      <right/>
      <top/>
      <bottom style="medium">
        <color theme="4" tint="0.79989013336588644"/>
      </bottom>
      <diagonal/>
    </border>
    <border>
      <left/>
      <right/>
      <top/>
      <bottom style="medium">
        <color theme="0"/>
      </bottom>
      <diagonal/>
    </border>
    <border>
      <left style="medium">
        <color theme="4" tint="0.79989013336588644"/>
      </left>
      <right style="medium">
        <color theme="4" tint="0.79989013336588644"/>
      </right>
      <top/>
      <bottom style="medium">
        <color theme="0"/>
      </bottom>
      <diagonal/>
    </border>
    <border>
      <left style="medium">
        <color theme="0"/>
      </left>
      <right style="medium">
        <color theme="4" tint="0.79989013336588644"/>
      </right>
      <top style="thin">
        <color theme="4" tint="0.79989013336588644"/>
      </top>
      <bottom style="medium">
        <color theme="4" tint="0.79989013336588644"/>
      </bottom>
      <diagonal/>
    </border>
    <border>
      <left style="medium">
        <color theme="4" tint="0.79989013336588644"/>
      </left>
      <right style="medium">
        <color theme="4" tint="0.79989013336588644"/>
      </right>
      <top style="medium">
        <color theme="4" tint="0.79989013336588644"/>
      </top>
      <bottom style="medium">
        <color theme="4" tint="0.79989013336588644"/>
      </bottom>
      <diagonal/>
    </border>
    <border>
      <left/>
      <right/>
      <top style="medium">
        <color theme="4" tint="0.79989013336588644"/>
      </top>
      <bottom style="medium">
        <color theme="4" tint="0.79989013336588644"/>
      </bottom>
      <diagonal/>
    </border>
    <border>
      <left style="medium">
        <color theme="0"/>
      </left>
      <right style="medium">
        <color theme="4" tint="0.79989013336588644"/>
      </right>
      <top style="medium">
        <color theme="4" tint="0.79989013336588644"/>
      </top>
      <bottom style="thin">
        <color theme="4" tint="0.79989013336588644"/>
      </bottom>
      <diagonal/>
    </border>
    <border>
      <left style="medium">
        <color theme="0"/>
      </left>
      <right/>
      <top/>
      <bottom style="medium">
        <color theme="4" tint="0.79989013336588644"/>
      </bottom>
      <diagonal/>
    </border>
    <border>
      <left style="medium">
        <color theme="0"/>
      </left>
      <right style="medium">
        <color theme="0"/>
      </right>
      <top style="medium">
        <color theme="0"/>
      </top>
      <bottom style="thin">
        <color theme="4" tint="0.79989013336588644"/>
      </bottom>
      <diagonal/>
    </border>
    <border>
      <left/>
      <right style="medium">
        <color theme="4" tint="0.79989013336588644"/>
      </right>
      <top style="medium">
        <color theme="4" tint="0.79989013336588644"/>
      </top>
      <bottom style="thin">
        <color theme="4" tint="0.79989013336588644"/>
      </bottom>
      <diagonal/>
    </border>
    <border>
      <left style="medium">
        <color theme="0"/>
      </left>
      <right style="medium">
        <color theme="4" tint="0.79989013336588644"/>
      </right>
      <top/>
      <bottom style="thin">
        <color theme="4" tint="0.79989013336588644"/>
      </bottom>
      <diagonal/>
    </border>
    <border>
      <left style="medium">
        <color theme="4" tint="0.79989013336588644"/>
      </left>
      <right style="medium">
        <color theme="4" tint="0.79989013336588644"/>
      </right>
      <top/>
      <bottom style="thin">
        <color theme="4" tint="0.79989013336588644"/>
      </bottom>
      <diagonal/>
    </border>
    <border>
      <left/>
      <right/>
      <top/>
      <bottom style="thin">
        <color theme="4" tint="0.79989013336588644"/>
      </bottom>
      <diagonal/>
    </border>
    <border>
      <left style="medium">
        <color theme="0"/>
      </left>
      <right style="medium">
        <color theme="0"/>
      </right>
      <top/>
      <bottom style="medium">
        <color theme="0"/>
      </bottom>
      <diagonal/>
    </border>
    <border>
      <left style="medium">
        <color theme="0"/>
      </left>
      <right style="medium">
        <color theme="4" tint="0.79989013336588644"/>
      </right>
      <top style="medium">
        <color theme="0"/>
      </top>
      <bottom/>
      <diagonal/>
    </border>
    <border>
      <left/>
      <right/>
      <top style="medium">
        <color theme="0"/>
      </top>
      <bottom style="medium">
        <color theme="4" tint="0.79989013336588644"/>
      </bottom>
      <diagonal/>
    </border>
    <border>
      <left style="thin">
        <color theme="0"/>
      </left>
      <right style="thin">
        <color theme="0"/>
      </right>
      <top style="medium">
        <color theme="0"/>
      </top>
      <bottom/>
      <diagonal/>
    </border>
    <border>
      <left style="thin">
        <color theme="0"/>
      </left>
      <right/>
      <top style="medium">
        <color theme="0"/>
      </top>
      <bottom/>
      <diagonal/>
    </border>
    <border>
      <left style="medium">
        <color theme="0"/>
      </left>
      <right style="medium">
        <color theme="4" tint="0.79989013336588644"/>
      </right>
      <top style="medium">
        <color theme="0"/>
      </top>
      <bottom style="medium">
        <color theme="0"/>
      </bottom>
      <diagonal/>
    </border>
    <border>
      <left style="medium">
        <color theme="0"/>
      </left>
      <right/>
      <top style="medium">
        <color theme="0"/>
      </top>
      <bottom style="medium">
        <color theme="4" tint="0.79989013336588644"/>
      </bottom>
      <diagonal/>
    </border>
    <border>
      <left style="medium">
        <color theme="0"/>
      </left>
      <right style="medium">
        <color theme="0"/>
      </right>
      <top style="medium">
        <color theme="0"/>
      </top>
      <bottom style="medium">
        <color theme="4" tint="0.79989013336588644"/>
      </bottom>
      <diagonal/>
    </border>
    <border>
      <left style="thin">
        <color theme="0"/>
      </left>
      <right style="thin">
        <color theme="0"/>
      </right>
      <top style="medium">
        <color theme="4" tint="0.79989013336588644"/>
      </top>
      <bottom style="medium">
        <color theme="4" tint="0.79989013336588644"/>
      </bottom>
      <diagonal/>
    </border>
    <border>
      <left style="thin">
        <color theme="0"/>
      </left>
      <right style="medium">
        <color theme="4" tint="0.79989013336588644"/>
      </right>
      <top style="medium">
        <color theme="4" tint="0.79989013336588644"/>
      </top>
      <bottom style="medium">
        <color theme="4" tint="0.79989013336588644"/>
      </bottom>
      <diagonal/>
    </border>
    <border>
      <left style="medium">
        <color theme="0"/>
      </left>
      <right style="medium">
        <color theme="4" tint="0.79989013336588644"/>
      </right>
      <top/>
      <bottom style="medium">
        <color theme="4" tint="0.79989013336588644"/>
      </bottom>
      <diagonal/>
    </border>
    <border>
      <left style="medium">
        <color theme="4" tint="0.79998168889431442"/>
      </left>
      <right/>
      <top style="medium">
        <color theme="3"/>
      </top>
      <bottom style="medium">
        <color theme="3"/>
      </bottom>
      <diagonal/>
    </border>
    <border>
      <left style="medium">
        <color theme="0"/>
      </left>
      <right style="medium">
        <color theme="4" tint="0.79998168889431442"/>
      </right>
      <top style="medium">
        <color theme="3"/>
      </top>
      <bottom style="medium">
        <color theme="3"/>
      </bottom>
      <diagonal/>
    </border>
  </borders>
  <cellStyleXfs count="5">
    <xf numFmtId="0" fontId="0" fillId="0" borderId="0"/>
    <xf numFmtId="0" fontId="8" fillId="0" borderId="0" applyBorder="0" applyProtection="0"/>
    <xf numFmtId="0" fontId="1" fillId="0" borderId="0" applyBorder="0" applyProtection="0"/>
    <xf numFmtId="0" fontId="2" fillId="0" borderId="0"/>
    <xf numFmtId="0" fontId="3" fillId="0" borderId="0"/>
  </cellStyleXfs>
  <cellXfs count="87">
    <xf numFmtId="0" fontId="0" fillId="0" borderId="0" xfId="0"/>
    <xf numFmtId="0" fontId="18" fillId="0" borderId="1" xfId="0" applyFont="1" applyBorder="1" applyAlignment="1">
      <alignment horizontal="center" vertical="center" wrapText="1"/>
    </xf>
    <xf numFmtId="0" fontId="4" fillId="0" borderId="1" xfId="4" applyFont="1" applyBorder="1"/>
    <xf numFmtId="0" fontId="5" fillId="0" borderId="1" xfId="4" applyFont="1" applyBorder="1"/>
    <xf numFmtId="0" fontId="6" fillId="0" borderId="1" xfId="4" applyFont="1" applyBorder="1" applyAlignment="1">
      <alignment wrapText="1"/>
    </xf>
    <xf numFmtId="0" fontId="7" fillId="0" borderId="2" xfId="1" applyFont="1" applyBorder="1" applyAlignment="1" applyProtection="1">
      <alignment vertical="center"/>
    </xf>
    <xf numFmtId="0" fontId="9" fillId="0" borderId="1" xfId="4" applyFont="1" applyBorder="1" applyAlignment="1">
      <alignment wrapText="1"/>
    </xf>
    <xf numFmtId="0" fontId="10" fillId="0" borderId="1" xfId="4" applyFont="1" applyBorder="1"/>
    <xf numFmtId="0" fontId="0" fillId="0" borderId="1" xfId="0" applyBorder="1"/>
    <xf numFmtId="0" fontId="4" fillId="0" borderId="1" xfId="0" applyFont="1" applyBorder="1"/>
    <xf numFmtId="0" fontId="12" fillId="0" borderId="1" xfId="0" applyFont="1" applyBorder="1"/>
    <xf numFmtId="0" fontId="13" fillId="0" borderId="1" xfId="0" applyFont="1" applyBorder="1"/>
    <xf numFmtId="0" fontId="4" fillId="0" borderId="7" xfId="0" applyFont="1" applyBorder="1"/>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4" fillId="0" borderId="11" xfId="0" applyFont="1" applyBorder="1"/>
    <xf numFmtId="0" fontId="4" fillId="0" borderId="1" xfId="0" applyFont="1" applyBorder="1" applyAlignment="1">
      <alignment vertical="center"/>
    </xf>
    <xf numFmtId="0" fontId="15" fillId="5" borderId="12" xfId="0" applyFont="1" applyFill="1" applyBorder="1" applyAlignment="1">
      <alignment horizontal="left" vertical="center" wrapText="1"/>
    </xf>
    <xf numFmtId="3" fontId="16" fillId="0" borderId="13" xfId="0" applyNumberFormat="1" applyFont="1" applyBorder="1" applyAlignment="1">
      <alignment horizontal="right" vertical="center"/>
    </xf>
    <xf numFmtId="3" fontId="16" fillId="0" borderId="14" xfId="0" applyNumberFormat="1" applyFont="1" applyBorder="1" applyAlignment="1">
      <alignment horizontal="right" vertical="center"/>
    </xf>
    <xf numFmtId="0" fontId="4" fillId="0" borderId="15" xfId="0" applyFont="1" applyBorder="1" applyAlignment="1">
      <alignment vertical="center"/>
    </xf>
    <xf numFmtId="0" fontId="15" fillId="5" borderId="16" xfId="0" applyFont="1" applyFill="1" applyBorder="1" applyAlignment="1">
      <alignment vertical="center" wrapText="1"/>
    </xf>
    <xf numFmtId="3" fontId="16" fillId="0" borderId="17" xfId="0" applyNumberFormat="1" applyFont="1" applyBorder="1" applyAlignment="1">
      <alignment horizontal="right" vertical="center"/>
    </xf>
    <xf numFmtId="3" fontId="16" fillId="0" borderId="18" xfId="0" applyNumberFormat="1" applyFont="1" applyBorder="1" applyAlignment="1">
      <alignment horizontal="right" vertical="center"/>
    </xf>
    <xf numFmtId="0" fontId="15" fillId="5" borderId="19" xfId="0" applyFont="1" applyFill="1" applyBorder="1" applyAlignment="1">
      <alignment vertical="center" wrapText="1"/>
    </xf>
    <xf numFmtId="0" fontId="15" fillId="5" borderId="20" xfId="0" applyFont="1" applyFill="1" applyBorder="1" applyAlignment="1">
      <alignment vertical="center" wrapText="1"/>
    </xf>
    <xf numFmtId="3" fontId="16" fillId="0" borderId="21" xfId="0" applyNumberFormat="1" applyFont="1" applyBorder="1" applyAlignment="1">
      <alignment horizontal="right" vertical="center"/>
    </xf>
    <xf numFmtId="3" fontId="16" fillId="0" borderId="22" xfId="0" applyNumberFormat="1" applyFont="1" applyBorder="1" applyAlignment="1">
      <alignment horizontal="right" vertical="center"/>
    </xf>
    <xf numFmtId="3" fontId="4" fillId="0" borderId="23" xfId="0" applyNumberFormat="1" applyFont="1" applyBorder="1" applyAlignment="1">
      <alignment horizontal="right" vertical="center"/>
    </xf>
    <xf numFmtId="3" fontId="4" fillId="0" borderId="24" xfId="0" applyNumberFormat="1" applyFont="1" applyBorder="1" applyAlignment="1">
      <alignment horizontal="right" vertical="center"/>
    </xf>
    <xf numFmtId="0" fontId="14" fillId="3" borderId="25" xfId="0" applyFont="1" applyFill="1" applyBorder="1" applyAlignment="1">
      <alignment vertical="center" wrapText="1"/>
    </xf>
    <xf numFmtId="3" fontId="17" fillId="0" borderId="26" xfId="0" applyNumberFormat="1" applyFont="1" applyBorder="1" applyAlignment="1">
      <alignment horizontal="right" vertical="center"/>
    </xf>
    <xf numFmtId="3" fontId="17" fillId="0" borderId="27" xfId="0" applyNumberFormat="1" applyFont="1" applyBorder="1" applyAlignment="1">
      <alignment horizontal="right" vertical="center"/>
    </xf>
    <xf numFmtId="0" fontId="15" fillId="5" borderId="28"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4" fillId="3" borderId="29" xfId="0" applyFont="1" applyFill="1" applyBorder="1" applyAlignment="1">
      <alignment vertical="center" wrapText="1"/>
    </xf>
    <xf numFmtId="0" fontId="15" fillId="5" borderId="12" xfId="0" applyFont="1" applyFill="1" applyBorder="1" applyAlignment="1">
      <alignment vertical="center" wrapText="1"/>
    </xf>
    <xf numFmtId="0" fontId="15" fillId="5" borderId="28" xfId="0" applyFont="1" applyFill="1" applyBorder="1" applyAlignment="1">
      <alignment vertical="center" wrapText="1"/>
    </xf>
    <xf numFmtId="3" fontId="16" fillId="0" borderId="31" xfId="0" applyNumberFormat="1" applyFont="1" applyBorder="1" applyAlignment="1">
      <alignment horizontal="right" vertical="center"/>
    </xf>
    <xf numFmtId="0" fontId="15" fillId="5" borderId="32" xfId="0" applyFont="1" applyFill="1" applyBorder="1" applyAlignment="1">
      <alignment vertical="center" wrapText="1"/>
    </xf>
    <xf numFmtId="3" fontId="16" fillId="0" borderId="33" xfId="0" applyNumberFormat="1" applyFont="1" applyBorder="1" applyAlignment="1">
      <alignment horizontal="right" vertical="center"/>
    </xf>
    <xf numFmtId="3" fontId="16" fillId="0" borderId="34" xfId="0" applyNumberFormat="1" applyFont="1" applyBorder="1" applyAlignment="1">
      <alignment horizontal="right" vertical="center"/>
    </xf>
    <xf numFmtId="0" fontId="4" fillId="0" borderId="11" xfId="0" applyFont="1" applyBorder="1" applyAlignment="1">
      <alignment vertical="center"/>
    </xf>
    <xf numFmtId="0" fontId="4" fillId="0" borderId="35" xfId="0" applyFont="1" applyBorder="1"/>
    <xf numFmtId="3" fontId="4" fillId="0" borderId="1" xfId="0" applyNumberFormat="1" applyFont="1" applyBorder="1"/>
    <xf numFmtId="0" fontId="4" fillId="0" borderId="0" xfId="0" applyFont="1"/>
    <xf numFmtId="0" fontId="4" fillId="0" borderId="36" xfId="0" applyFont="1" applyBorder="1"/>
    <xf numFmtId="0" fontId="14" fillId="3" borderId="37" xfId="0" applyFont="1" applyFill="1" applyBorder="1" applyAlignment="1">
      <alignment horizontal="center" vertical="center"/>
    </xf>
    <xf numFmtId="1" fontId="14" fillId="3" borderId="38" xfId="0" applyNumberFormat="1" applyFont="1" applyFill="1" applyBorder="1" applyAlignment="1">
      <alignment horizontal="center" vertical="center"/>
    </xf>
    <xf numFmtId="1" fontId="14" fillId="3" borderId="39" xfId="0" applyNumberFormat="1" applyFont="1" applyFill="1" applyBorder="1" applyAlignment="1">
      <alignment horizontal="center" vertical="center"/>
    </xf>
    <xf numFmtId="0" fontId="4" fillId="0" borderId="40" xfId="0" applyFont="1" applyBorder="1"/>
    <xf numFmtId="0" fontId="15" fillId="5" borderId="27" xfId="0" applyFont="1" applyFill="1" applyBorder="1" applyAlignment="1">
      <alignment horizontal="left" vertical="center" wrapText="1"/>
    </xf>
    <xf numFmtId="0" fontId="15" fillId="5" borderId="27" xfId="0" applyFont="1" applyFill="1" applyBorder="1" applyAlignment="1">
      <alignment vertical="center" wrapText="1"/>
    </xf>
    <xf numFmtId="0" fontId="4" fillId="0" borderId="40" xfId="0" applyFont="1" applyBorder="1" applyAlignment="1">
      <alignment horizontal="right"/>
    </xf>
    <xf numFmtId="3" fontId="14" fillId="3" borderId="41" xfId="0" applyNumberFormat="1" applyFont="1" applyFill="1" applyBorder="1" applyAlignment="1">
      <alignment horizontal="right" vertical="center"/>
    </xf>
    <xf numFmtId="0" fontId="4" fillId="0" borderId="11" xfId="0" applyFont="1" applyBorder="1" applyAlignment="1">
      <alignment horizontal="right"/>
    </xf>
    <xf numFmtId="0" fontId="4" fillId="0" borderId="1" xfId="0" applyFont="1" applyBorder="1" applyAlignment="1">
      <alignment horizontal="right"/>
    </xf>
    <xf numFmtId="0" fontId="4" fillId="0" borderId="42" xfId="0" applyFont="1" applyBorder="1"/>
    <xf numFmtId="0" fontId="14" fillId="3" borderId="22" xfId="0" applyFont="1" applyFill="1" applyBorder="1" applyAlignment="1">
      <alignment horizontal="center" vertical="center"/>
    </xf>
    <xf numFmtId="1" fontId="14" fillId="3" borderId="43" xfId="0" applyNumberFormat="1" applyFont="1" applyFill="1" applyBorder="1" applyAlignment="1">
      <alignment horizontal="center" vertical="center"/>
    </xf>
    <xf numFmtId="1" fontId="14" fillId="3" borderId="44" xfId="0" applyNumberFormat="1" applyFont="1" applyFill="1" applyBorder="1" applyAlignment="1">
      <alignment horizontal="center" vertical="center"/>
    </xf>
    <xf numFmtId="0" fontId="4" fillId="0" borderId="15" xfId="0" applyFont="1" applyBorder="1"/>
    <xf numFmtId="3" fontId="14" fillId="3" borderId="29" xfId="0" applyNumberFormat="1" applyFont="1" applyFill="1" applyBorder="1" applyAlignment="1">
      <alignment horizontal="right" vertical="center"/>
    </xf>
    <xf numFmtId="3" fontId="14" fillId="3" borderId="45" xfId="0" applyNumberFormat="1" applyFont="1" applyFill="1" applyBorder="1" applyAlignment="1">
      <alignment horizontal="right" vertical="center"/>
    </xf>
    <xf numFmtId="0" fontId="4" fillId="0" borderId="1" xfId="0" applyFont="1" applyBorder="1" applyAlignment="1">
      <alignment wrapText="1"/>
    </xf>
    <xf numFmtId="0" fontId="21" fillId="0" borderId="1" xfId="4" applyFont="1" applyBorder="1"/>
    <xf numFmtId="3" fontId="22" fillId="3" borderId="41" xfId="0" applyNumberFormat="1" applyFont="1" applyFill="1" applyBorder="1" applyAlignment="1">
      <alignment horizontal="right" vertical="center"/>
    </xf>
    <xf numFmtId="0" fontId="10" fillId="0" borderId="7" xfId="4" applyFont="1" applyBorder="1"/>
    <xf numFmtId="0" fontId="10" fillId="0" borderId="0" xfId="4" applyFont="1"/>
    <xf numFmtId="0" fontId="4" fillId="0" borderId="8" xfId="0" applyFont="1" applyBorder="1"/>
    <xf numFmtId="0" fontId="23" fillId="6" borderId="46" xfId="4" applyFont="1" applyFill="1" applyBorder="1"/>
    <xf numFmtId="0" fontId="24" fillId="6" borderId="47" xfId="0" applyFont="1" applyFill="1" applyBorder="1"/>
    <xf numFmtId="0" fontId="7" fillId="0" borderId="6" xfId="1" applyFont="1" applyBorder="1" applyAlignment="1" applyProtection="1">
      <alignment horizontal="left" vertical="center"/>
    </xf>
    <xf numFmtId="0" fontId="7" fillId="0" borderId="2" xfId="1" applyFont="1" applyBorder="1" applyAlignment="1" applyProtection="1">
      <alignment horizontal="left" vertical="center"/>
    </xf>
    <xf numFmtId="0" fontId="7" fillId="2" borderId="3" xfId="1" applyFont="1" applyFill="1" applyBorder="1" applyAlignment="1" applyProtection="1">
      <alignment horizontal="left" vertical="center"/>
    </xf>
    <xf numFmtId="0" fontId="7" fillId="0" borderId="4" xfId="1" applyFont="1" applyBorder="1" applyAlignment="1" applyProtection="1">
      <alignment horizontal="left" vertical="center"/>
    </xf>
    <xf numFmtId="0" fontId="7" fillId="0" borderId="5" xfId="1" applyFont="1" applyBorder="1" applyAlignment="1" applyProtection="1">
      <alignment horizontal="left" vertical="center"/>
    </xf>
    <xf numFmtId="0" fontId="7" fillId="0" borderId="3" xfId="1" applyFont="1" applyBorder="1" applyAlignment="1" applyProtection="1">
      <alignment horizontal="left" vertical="center"/>
    </xf>
    <xf numFmtId="0" fontId="11" fillId="0" borderId="1" xfId="0" applyFont="1" applyBorder="1" applyAlignment="1">
      <alignment horizontal="justify" vertical="center" wrapText="1"/>
    </xf>
    <xf numFmtId="0" fontId="14" fillId="4" borderId="1"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xf>
    <xf numFmtId="164" fontId="14" fillId="3" borderId="41" xfId="0" applyNumberFormat="1" applyFont="1" applyFill="1" applyBorder="1" applyAlignment="1">
      <alignment horizontal="right" vertical="center"/>
    </xf>
    <xf numFmtId="164" fontId="16" fillId="0" borderId="13" xfId="0" applyNumberFormat="1" applyFont="1" applyBorder="1" applyAlignment="1">
      <alignment horizontal="right" vertical="center"/>
    </xf>
  </cellXfs>
  <cellStyles count="5">
    <cellStyle name="Hipervínculo" xfId="1" builtinId="8"/>
    <cellStyle name="Hipervínculo 2" xfId="2" xr:uid="{00000000-0005-0000-0000-000006000000}"/>
    <cellStyle name="Normal" xfId="0" builtinId="0"/>
    <cellStyle name="Normal 2" xfId="3" xr:uid="{00000000-0005-0000-0000-000007000000}"/>
    <cellStyle name="Normal_Divorcios ingresados 3T 2010"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78787"/>
      <rgbColor rgb="FF9999FF"/>
      <rgbColor rgb="FFBE4B48"/>
      <rgbColor rgb="FFF9F9F9"/>
      <rgbColor rgb="FFDCE6F2"/>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A7EBB"/>
      <rgbColor rgb="FF46AAC4"/>
      <rgbColor rgb="FF98B855"/>
      <rgbColor rgb="FFFFCC00"/>
      <rgbColor rgb="FFF59240"/>
      <rgbColor rgb="FFFF6600"/>
      <rgbColor rgb="FF7D5FA0"/>
      <rgbColor rgb="FF969696"/>
      <rgbColor rgb="FF003366"/>
      <rgbColor rgb="FF4F81BD"/>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solidFill>
                <a:latin typeface="Calibri" panose="020F0502020204030204" pitchFamily="34" charset="0"/>
                <a:ea typeface="+mn-ea"/>
                <a:cs typeface="Calibri" panose="020F0502020204030204" pitchFamily="34" charset="0"/>
              </a:defRPr>
            </a:pPr>
            <a:r>
              <a:rPr lang="en-US" b="1">
                <a:solidFill>
                  <a:schemeClr val="tx1"/>
                </a:solidFill>
                <a:latin typeface="Calibri" panose="020F0502020204030204" pitchFamily="34" charset="0"/>
                <a:cs typeface="Calibri" panose="020F0502020204030204" pitchFamily="34" charset="0"/>
              </a:rPr>
              <a:t>Principales motivos de reclamación en el año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Calibri" panose="020F0502020204030204" pitchFamily="34" charset="0"/>
              <a:ea typeface="+mn-ea"/>
              <a:cs typeface="Calibri" panose="020F0502020204030204" pitchFamily="34" charset="0"/>
            </a:defRPr>
          </a:pPr>
          <a:endParaRPr lang="es-ES"/>
        </a:p>
      </c:txPr>
    </c:title>
    <c:autoTitleDeleted val="0"/>
    <c:plotArea>
      <c:layout/>
      <c:barChart>
        <c:barDir val="bar"/>
        <c:grouping val="clustered"/>
        <c:varyColors val="0"/>
        <c:ser>
          <c:idx val="0"/>
          <c:order val="0"/>
          <c:spPr>
            <a:solidFill>
              <a:schemeClr val="accent1"/>
            </a:solidFill>
            <a:ln>
              <a:noFill/>
            </a:ln>
            <a:effectLst/>
          </c:spPr>
          <c:invertIfNegative val="0"/>
          <c:cat>
            <c:strRef>
              <c:f>'[1]Desglose motivos'!$B$68:$B$74</c:f>
              <c:strCache>
                <c:ptCount val="7"/>
                <c:pt idx="0">
                  <c:v>Una conducta deontológicamente correcta</c:v>
                </c:pt>
                <c:pt idx="1">
                  <c:v>Una justicia transparente</c:v>
                </c:pt>
                <c:pt idx="2">
                  <c:v>Modo de practicar las actuaciones</c:v>
                </c:pt>
                <c:pt idx="3">
                  <c:v>Actuación profesional</c:v>
                </c:pt>
                <c:pt idx="4">
                  <c:v>Una justicia atenta</c:v>
                </c:pt>
                <c:pt idx="5">
                  <c:v>Disconformidad con resolución judicial</c:v>
                </c:pt>
                <c:pt idx="6">
                  <c:v>Una justicia ágil y tecnológicamente avanzada</c:v>
                </c:pt>
              </c:strCache>
            </c:strRef>
          </c:cat>
          <c:val>
            <c:numRef>
              <c:f>'[1]Desglose motivos'!$C$68:$C$74</c:f>
              <c:numCache>
                <c:formatCode>General</c:formatCode>
                <c:ptCount val="7"/>
                <c:pt idx="0">
                  <c:v>90</c:v>
                </c:pt>
                <c:pt idx="1">
                  <c:v>300</c:v>
                </c:pt>
                <c:pt idx="2">
                  <c:v>687</c:v>
                </c:pt>
                <c:pt idx="3">
                  <c:v>1101</c:v>
                </c:pt>
                <c:pt idx="4">
                  <c:v>3189</c:v>
                </c:pt>
                <c:pt idx="5">
                  <c:v>3494</c:v>
                </c:pt>
                <c:pt idx="6">
                  <c:v>7290</c:v>
                </c:pt>
              </c:numCache>
            </c:numRef>
          </c:val>
          <c:extLst>
            <c:ext xmlns:c16="http://schemas.microsoft.com/office/drawing/2014/chart" uri="{C3380CC4-5D6E-409C-BE32-E72D297353CC}">
              <c16:uniqueId val="{00000000-585E-4E9F-8D68-8B80D0F6ACAC}"/>
            </c:ext>
          </c:extLst>
        </c:ser>
        <c:dLbls>
          <c:showLegendKey val="0"/>
          <c:showVal val="0"/>
          <c:showCatName val="0"/>
          <c:showSerName val="0"/>
          <c:showPercent val="0"/>
          <c:showBubbleSize val="0"/>
        </c:dLbls>
        <c:gapWidth val="150"/>
        <c:axId val="1585888527"/>
        <c:axId val="1585888047"/>
      </c:barChart>
      <c:catAx>
        <c:axId val="15858885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800" b="0" i="0" u="none" strike="noStrike" kern="1200" baseline="0">
                <a:solidFill>
                  <a:schemeClr val="tx1"/>
                </a:solidFill>
                <a:latin typeface="Calibri" panose="020F0502020204030204" pitchFamily="34" charset="0"/>
                <a:ea typeface="+mn-ea"/>
                <a:cs typeface="Calibri" panose="020F0502020204030204" pitchFamily="34" charset="0"/>
              </a:defRPr>
            </a:pPr>
            <a:endParaRPr lang="es-ES"/>
          </a:p>
        </c:txPr>
        <c:crossAx val="1585888047"/>
        <c:crosses val="autoZero"/>
        <c:auto val="1"/>
        <c:lblAlgn val="ctr"/>
        <c:lblOffset val="100"/>
        <c:noMultiLvlLbl val="0"/>
      </c:catAx>
      <c:valAx>
        <c:axId val="15858880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mn-ea"/>
                <a:cs typeface="Calibri" panose="020F0502020204030204" pitchFamily="34" charset="0"/>
              </a:defRPr>
            </a:pPr>
            <a:endParaRPr lang="es-ES"/>
          </a:p>
        </c:txPr>
        <c:crossAx val="15858885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sz="1800" b="1" strike="noStrike" spc="-1">
                <a:solidFill>
                  <a:srgbClr val="000000"/>
                </a:solidFill>
                <a:latin typeface="Calibri"/>
              </a:defRPr>
            </a:pPr>
            <a:r>
              <a:rPr lang="es-ES" sz="1800" b="1" strike="noStrike" spc="-1">
                <a:solidFill>
                  <a:srgbClr val="000000"/>
                </a:solidFill>
                <a:latin typeface="Calibri"/>
              </a:rPr>
              <a:t>Evolución de los escritos (2006-2025)</a:t>
            </a:r>
          </a:p>
        </c:rich>
      </c:tx>
      <c:overlay val="0"/>
      <c:spPr>
        <a:noFill/>
        <a:ln w="0">
          <a:noFill/>
        </a:ln>
      </c:spPr>
    </c:title>
    <c:autoTitleDeleted val="0"/>
    <c:plotArea>
      <c:layout>
        <c:manualLayout>
          <c:layoutTarget val="inner"/>
          <c:xMode val="edge"/>
          <c:yMode val="edge"/>
          <c:x val="6.74000768230094E-2"/>
          <c:y val="0.15804825043306259"/>
          <c:w val="0.68537020837784735"/>
          <c:h val="0.717674543372952"/>
        </c:manualLayout>
      </c:layout>
      <c:lineChart>
        <c:grouping val="standard"/>
        <c:varyColors val="0"/>
        <c:ser>
          <c:idx val="0"/>
          <c:order val="0"/>
          <c:tx>
            <c:strRef>
              <c:f>Motivos!$B$17</c:f>
              <c:strCache>
                <c:ptCount val="1"/>
                <c:pt idx="0">
                  <c:v>Relativos al funcionamiento de Juzgados y Tribunales</c:v>
                </c:pt>
              </c:strCache>
            </c:strRef>
          </c:tx>
          <c:spPr>
            <a:ln w="28440">
              <a:solidFill>
                <a:srgbClr val="4A7EBB"/>
              </a:solidFill>
              <a:round/>
            </a:ln>
          </c:spPr>
          <c:marker>
            <c:symbol val="circle"/>
            <c:size val="4"/>
            <c:spPr>
              <a:noFill/>
            </c:spPr>
          </c:marker>
          <c:dLbls>
            <c:spPr>
              <a:noFill/>
              <a:ln>
                <a:noFill/>
              </a:ln>
              <a:effectLst/>
            </c:spPr>
            <c:txPr>
              <a:bodyPr wrap="none"/>
              <a:lstStyle/>
              <a:p>
                <a:pPr>
                  <a:defRPr sz="1000" b="0" strike="noStrike" spc="-1">
                    <a:latin typeface="Arial"/>
                  </a:defRPr>
                </a:pPr>
                <a:endParaRPr lang="es-E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Motivos!$C$16:$W$16</c:f>
              <c:numCache>
                <c:formatCode>0</c:formatCode>
                <c:ptCount val="21"/>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numCache>
            </c:numRef>
          </c:cat>
          <c:val>
            <c:numRef>
              <c:f>Motivos!$C$17:$W$17</c:f>
              <c:numCache>
                <c:formatCode>#,##0</c:formatCode>
                <c:ptCount val="21"/>
                <c:pt idx="0">
                  <c:v>12197</c:v>
                </c:pt>
                <c:pt idx="1">
                  <c:v>11115</c:v>
                </c:pt>
                <c:pt idx="2">
                  <c:v>13262</c:v>
                </c:pt>
                <c:pt idx="3">
                  <c:v>10827</c:v>
                </c:pt>
                <c:pt idx="4">
                  <c:v>10368</c:v>
                </c:pt>
                <c:pt idx="5">
                  <c:v>8721</c:v>
                </c:pt>
                <c:pt idx="6">
                  <c:v>8094</c:v>
                </c:pt>
                <c:pt idx="7">
                  <c:v>8068</c:v>
                </c:pt>
                <c:pt idx="8">
                  <c:v>7311</c:v>
                </c:pt>
                <c:pt idx="9">
                  <c:v>8587</c:v>
                </c:pt>
                <c:pt idx="10">
                  <c:v>10294</c:v>
                </c:pt>
                <c:pt idx="11">
                  <c:v>10288</c:v>
                </c:pt>
                <c:pt idx="12">
                  <c:v>11401</c:v>
                </c:pt>
                <c:pt idx="13">
                  <c:v>11045</c:v>
                </c:pt>
                <c:pt idx="14">
                  <c:v>13623</c:v>
                </c:pt>
                <c:pt idx="15">
                  <c:v>12433</c:v>
                </c:pt>
                <c:pt idx="16">
                  <c:v>14010</c:v>
                </c:pt>
                <c:pt idx="17">
                  <c:v>16640</c:v>
                </c:pt>
                <c:pt idx="18">
                  <c:v>12042</c:v>
                </c:pt>
                <c:pt idx="19">
                  <c:v>9518</c:v>
                </c:pt>
              </c:numCache>
            </c:numRef>
          </c:val>
          <c:smooth val="0"/>
          <c:extLst>
            <c:ext xmlns:c16="http://schemas.microsoft.com/office/drawing/2014/chart" uri="{C3380CC4-5D6E-409C-BE32-E72D297353CC}">
              <c16:uniqueId val="{00000000-54FD-43BE-A249-771195B4C1E9}"/>
            </c:ext>
          </c:extLst>
        </c:ser>
        <c:ser>
          <c:idx val="1"/>
          <c:order val="1"/>
          <c:tx>
            <c:strRef>
              <c:f>Motivos!$B$18</c:f>
              <c:strCache>
                <c:ptCount val="1"/>
                <c:pt idx="0">
                  <c:v>Inclasificable o cuestión ajena</c:v>
                </c:pt>
              </c:strCache>
            </c:strRef>
          </c:tx>
          <c:spPr>
            <a:ln w="28440">
              <a:solidFill>
                <a:srgbClr val="BE4B48"/>
              </a:solidFill>
              <a:round/>
            </a:ln>
          </c:spPr>
          <c:marker>
            <c:symbol val="circle"/>
            <c:size val="4"/>
            <c:spPr>
              <a:noFill/>
            </c:spPr>
          </c:marker>
          <c:dLbls>
            <c:spPr>
              <a:noFill/>
              <a:ln>
                <a:noFill/>
              </a:ln>
              <a:effectLst/>
            </c:spPr>
            <c:txPr>
              <a:bodyPr wrap="none"/>
              <a:lstStyle/>
              <a:p>
                <a:pPr>
                  <a:defRPr sz="1000" b="0" strike="noStrike" spc="-1">
                    <a:latin typeface="Arial"/>
                  </a:defRPr>
                </a:pPr>
                <a:endParaRPr lang="es-E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Motivos!$C$16:$W$16</c:f>
              <c:numCache>
                <c:formatCode>0</c:formatCode>
                <c:ptCount val="21"/>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numCache>
            </c:numRef>
          </c:cat>
          <c:val>
            <c:numRef>
              <c:f>Motivos!$C$18:$W$18</c:f>
              <c:numCache>
                <c:formatCode>#,##0</c:formatCode>
                <c:ptCount val="21"/>
                <c:pt idx="0">
                  <c:v>2631</c:v>
                </c:pt>
                <c:pt idx="1">
                  <c:v>2611</c:v>
                </c:pt>
                <c:pt idx="2">
                  <c:v>1792</c:v>
                </c:pt>
                <c:pt idx="3">
                  <c:v>2148</c:v>
                </c:pt>
                <c:pt idx="4">
                  <c:v>2676</c:v>
                </c:pt>
                <c:pt idx="5">
                  <c:v>1694</c:v>
                </c:pt>
                <c:pt idx="6">
                  <c:v>1668</c:v>
                </c:pt>
                <c:pt idx="7">
                  <c:v>1374</c:v>
                </c:pt>
                <c:pt idx="8">
                  <c:v>1250</c:v>
                </c:pt>
                <c:pt idx="9">
                  <c:v>1406</c:v>
                </c:pt>
                <c:pt idx="10">
                  <c:v>1512</c:v>
                </c:pt>
                <c:pt idx="11">
                  <c:v>1190</c:v>
                </c:pt>
                <c:pt idx="12">
                  <c:v>1627</c:v>
                </c:pt>
                <c:pt idx="13">
                  <c:v>1299</c:v>
                </c:pt>
                <c:pt idx="14">
                  <c:v>1309</c:v>
                </c:pt>
                <c:pt idx="15">
                  <c:v>1233</c:v>
                </c:pt>
                <c:pt idx="16">
                  <c:v>1316</c:v>
                </c:pt>
                <c:pt idx="17">
                  <c:v>1399</c:v>
                </c:pt>
                <c:pt idx="18">
                  <c:v>974</c:v>
                </c:pt>
                <c:pt idx="19">
                  <c:v>820</c:v>
                </c:pt>
              </c:numCache>
            </c:numRef>
          </c:val>
          <c:smooth val="0"/>
          <c:extLst>
            <c:ext xmlns:c16="http://schemas.microsoft.com/office/drawing/2014/chart" uri="{C3380CC4-5D6E-409C-BE32-E72D297353CC}">
              <c16:uniqueId val="{00000001-54FD-43BE-A249-771195B4C1E9}"/>
            </c:ext>
          </c:extLst>
        </c:ser>
        <c:ser>
          <c:idx val="2"/>
          <c:order val="2"/>
          <c:tx>
            <c:strRef>
              <c:f>Motivos!$B$19</c:f>
              <c:strCache>
                <c:ptCount val="1"/>
                <c:pt idx="0">
                  <c:v>Disconformidad con resolución judicial</c:v>
                </c:pt>
              </c:strCache>
            </c:strRef>
          </c:tx>
          <c:spPr>
            <a:ln w="28440">
              <a:solidFill>
                <a:srgbClr val="98B855"/>
              </a:solidFill>
              <a:round/>
            </a:ln>
          </c:spPr>
          <c:marker>
            <c:symbol val="circle"/>
            <c:size val="4"/>
            <c:spPr>
              <a:noFill/>
            </c:spPr>
          </c:marker>
          <c:dLbls>
            <c:spPr>
              <a:noFill/>
              <a:ln>
                <a:noFill/>
              </a:ln>
              <a:effectLst/>
            </c:spPr>
            <c:txPr>
              <a:bodyPr wrap="none"/>
              <a:lstStyle/>
              <a:p>
                <a:pPr>
                  <a:defRPr sz="1000" b="0" strike="noStrike" spc="-1">
                    <a:latin typeface="Arial"/>
                  </a:defRPr>
                </a:pPr>
                <a:endParaRPr lang="es-E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Motivos!$C$16:$W$16</c:f>
              <c:numCache>
                <c:formatCode>0</c:formatCode>
                <c:ptCount val="21"/>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numCache>
            </c:numRef>
          </c:cat>
          <c:val>
            <c:numRef>
              <c:f>Motivos!$C$19:$W$19</c:f>
              <c:numCache>
                <c:formatCode>#,##0</c:formatCode>
                <c:ptCount val="21"/>
                <c:pt idx="0">
                  <c:v>3631</c:v>
                </c:pt>
                <c:pt idx="1">
                  <c:v>2549</c:v>
                </c:pt>
                <c:pt idx="2">
                  <c:v>2062</c:v>
                </c:pt>
                <c:pt idx="3">
                  <c:v>1939</c:v>
                </c:pt>
                <c:pt idx="4">
                  <c:v>1864</c:v>
                </c:pt>
                <c:pt idx="5">
                  <c:v>1538</c:v>
                </c:pt>
                <c:pt idx="6">
                  <c:v>1955</c:v>
                </c:pt>
                <c:pt idx="7">
                  <c:v>1824</c:v>
                </c:pt>
                <c:pt idx="8">
                  <c:v>1643</c:v>
                </c:pt>
                <c:pt idx="9">
                  <c:v>1763</c:v>
                </c:pt>
                <c:pt idx="10">
                  <c:v>2238</c:v>
                </c:pt>
                <c:pt idx="11">
                  <c:v>2450</c:v>
                </c:pt>
                <c:pt idx="12">
                  <c:v>2994</c:v>
                </c:pt>
                <c:pt idx="13">
                  <c:v>3095</c:v>
                </c:pt>
                <c:pt idx="14">
                  <c:v>2588</c:v>
                </c:pt>
                <c:pt idx="15">
                  <c:v>2379</c:v>
                </c:pt>
                <c:pt idx="16">
                  <c:v>2497</c:v>
                </c:pt>
                <c:pt idx="17">
                  <c:v>2353</c:v>
                </c:pt>
                <c:pt idx="18">
                  <c:v>1936</c:v>
                </c:pt>
                <c:pt idx="19">
                  <c:v>1762</c:v>
                </c:pt>
              </c:numCache>
            </c:numRef>
          </c:val>
          <c:smooth val="0"/>
          <c:extLst>
            <c:ext xmlns:c16="http://schemas.microsoft.com/office/drawing/2014/chart" uri="{C3380CC4-5D6E-409C-BE32-E72D297353CC}">
              <c16:uniqueId val="{00000002-54FD-43BE-A249-771195B4C1E9}"/>
            </c:ext>
          </c:extLst>
        </c:ser>
        <c:ser>
          <c:idx val="3"/>
          <c:order val="3"/>
          <c:tx>
            <c:strRef>
              <c:f>Motivos!$B$20</c:f>
              <c:strCache>
                <c:ptCount val="1"/>
                <c:pt idx="0">
                  <c:v>Peticiones de información</c:v>
                </c:pt>
              </c:strCache>
            </c:strRef>
          </c:tx>
          <c:spPr>
            <a:ln w="28440">
              <a:solidFill>
                <a:srgbClr val="7D5FA0"/>
              </a:solidFill>
              <a:round/>
            </a:ln>
          </c:spPr>
          <c:marker>
            <c:symbol val="circle"/>
            <c:size val="4"/>
            <c:spPr>
              <a:noFill/>
            </c:spPr>
          </c:marker>
          <c:dLbls>
            <c:spPr>
              <a:noFill/>
              <a:ln>
                <a:noFill/>
              </a:ln>
              <a:effectLst/>
            </c:spPr>
            <c:txPr>
              <a:bodyPr wrap="none"/>
              <a:lstStyle/>
              <a:p>
                <a:pPr>
                  <a:defRPr sz="1000" b="0" strike="noStrike" spc="-1">
                    <a:latin typeface="Arial"/>
                  </a:defRPr>
                </a:pPr>
                <a:endParaRPr lang="es-E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Motivos!$C$16:$W$16</c:f>
              <c:numCache>
                <c:formatCode>0</c:formatCode>
                <c:ptCount val="21"/>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numCache>
            </c:numRef>
          </c:cat>
          <c:val>
            <c:numRef>
              <c:f>Motivos!$C$20:$W$20</c:f>
              <c:numCache>
                <c:formatCode>#,##0</c:formatCode>
                <c:ptCount val="21"/>
                <c:pt idx="0">
                  <c:v>458</c:v>
                </c:pt>
                <c:pt idx="1">
                  <c:v>687</c:v>
                </c:pt>
                <c:pt idx="2">
                  <c:v>754</c:v>
                </c:pt>
                <c:pt idx="3">
                  <c:v>791</c:v>
                </c:pt>
                <c:pt idx="4">
                  <c:v>924</c:v>
                </c:pt>
                <c:pt idx="5">
                  <c:v>657</c:v>
                </c:pt>
                <c:pt idx="6">
                  <c:v>349</c:v>
                </c:pt>
                <c:pt idx="7">
                  <c:v>328</c:v>
                </c:pt>
                <c:pt idx="8">
                  <c:v>321</c:v>
                </c:pt>
                <c:pt idx="9">
                  <c:v>354</c:v>
                </c:pt>
                <c:pt idx="10">
                  <c:v>719</c:v>
                </c:pt>
                <c:pt idx="11">
                  <c:v>1036</c:v>
                </c:pt>
                <c:pt idx="12">
                  <c:v>1052</c:v>
                </c:pt>
                <c:pt idx="13">
                  <c:v>974</c:v>
                </c:pt>
                <c:pt idx="14">
                  <c:v>589</c:v>
                </c:pt>
                <c:pt idx="15">
                  <c:v>489</c:v>
                </c:pt>
                <c:pt idx="16">
                  <c:v>547</c:v>
                </c:pt>
                <c:pt idx="17">
                  <c:v>618</c:v>
                </c:pt>
                <c:pt idx="18">
                  <c:v>620</c:v>
                </c:pt>
                <c:pt idx="19">
                  <c:v>368</c:v>
                </c:pt>
              </c:numCache>
            </c:numRef>
          </c:val>
          <c:smooth val="0"/>
          <c:extLst>
            <c:ext xmlns:c16="http://schemas.microsoft.com/office/drawing/2014/chart" uri="{C3380CC4-5D6E-409C-BE32-E72D297353CC}">
              <c16:uniqueId val="{00000003-54FD-43BE-A249-771195B4C1E9}"/>
            </c:ext>
          </c:extLst>
        </c:ser>
        <c:ser>
          <c:idx val="4"/>
          <c:order val="4"/>
          <c:tx>
            <c:strRef>
              <c:f>Motivos!$B$21</c:f>
              <c:strCache>
                <c:ptCount val="1"/>
                <c:pt idx="0">
                  <c:v>Sugerencias</c:v>
                </c:pt>
              </c:strCache>
            </c:strRef>
          </c:tx>
          <c:spPr>
            <a:ln w="28440">
              <a:solidFill>
                <a:srgbClr val="46AAC4"/>
              </a:solidFill>
              <a:round/>
            </a:ln>
          </c:spPr>
          <c:marker>
            <c:symbol val="circle"/>
            <c:size val="4"/>
            <c:spPr>
              <a:noFill/>
            </c:spPr>
          </c:marker>
          <c:dLbls>
            <c:spPr>
              <a:noFill/>
              <a:ln>
                <a:noFill/>
              </a:ln>
              <a:effectLst/>
            </c:spPr>
            <c:txPr>
              <a:bodyPr wrap="none"/>
              <a:lstStyle/>
              <a:p>
                <a:pPr>
                  <a:defRPr sz="1000" b="0" strike="noStrike" spc="-1">
                    <a:latin typeface="Arial"/>
                  </a:defRPr>
                </a:pPr>
                <a:endParaRPr lang="es-E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Motivos!$C$16:$W$16</c:f>
              <c:numCache>
                <c:formatCode>0</c:formatCode>
                <c:ptCount val="21"/>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numCache>
            </c:numRef>
          </c:cat>
          <c:val>
            <c:numRef>
              <c:f>Motivos!$C$21:$W$21</c:f>
              <c:numCache>
                <c:formatCode>#,##0</c:formatCode>
                <c:ptCount val="21"/>
                <c:pt idx="0">
                  <c:v>37</c:v>
                </c:pt>
                <c:pt idx="1">
                  <c:v>184</c:v>
                </c:pt>
                <c:pt idx="2">
                  <c:v>72</c:v>
                </c:pt>
                <c:pt idx="3">
                  <c:v>91</c:v>
                </c:pt>
                <c:pt idx="4">
                  <c:v>84</c:v>
                </c:pt>
                <c:pt idx="5">
                  <c:v>139</c:v>
                </c:pt>
                <c:pt idx="6">
                  <c:v>647</c:v>
                </c:pt>
                <c:pt idx="7">
                  <c:v>128</c:v>
                </c:pt>
                <c:pt idx="8">
                  <c:v>150</c:v>
                </c:pt>
                <c:pt idx="9">
                  <c:v>223</c:v>
                </c:pt>
                <c:pt idx="10">
                  <c:v>225</c:v>
                </c:pt>
                <c:pt idx="11">
                  <c:v>207</c:v>
                </c:pt>
                <c:pt idx="12">
                  <c:v>113</c:v>
                </c:pt>
                <c:pt idx="13">
                  <c:v>146</c:v>
                </c:pt>
                <c:pt idx="14">
                  <c:v>119</c:v>
                </c:pt>
                <c:pt idx="15">
                  <c:v>107</c:v>
                </c:pt>
                <c:pt idx="16">
                  <c:v>161</c:v>
                </c:pt>
                <c:pt idx="17">
                  <c:v>140</c:v>
                </c:pt>
                <c:pt idx="18">
                  <c:v>148</c:v>
                </c:pt>
                <c:pt idx="19">
                  <c:v>139</c:v>
                </c:pt>
              </c:numCache>
            </c:numRef>
          </c:val>
          <c:smooth val="0"/>
          <c:extLst>
            <c:ext xmlns:c16="http://schemas.microsoft.com/office/drawing/2014/chart" uri="{C3380CC4-5D6E-409C-BE32-E72D297353CC}">
              <c16:uniqueId val="{00000004-54FD-43BE-A249-771195B4C1E9}"/>
            </c:ext>
          </c:extLst>
        </c:ser>
        <c:ser>
          <c:idx val="5"/>
          <c:order val="5"/>
          <c:tx>
            <c:strRef>
              <c:f>Motivos!$B$22</c:f>
              <c:strCache>
                <c:ptCount val="1"/>
                <c:pt idx="0">
                  <c:v>Agradecimientos</c:v>
                </c:pt>
              </c:strCache>
            </c:strRef>
          </c:tx>
          <c:spPr>
            <a:ln w="28440">
              <a:solidFill>
                <a:srgbClr val="F59240"/>
              </a:solidFill>
              <a:round/>
            </a:ln>
          </c:spPr>
          <c:marker>
            <c:symbol val="circle"/>
            <c:size val="4"/>
            <c:spPr>
              <a:noFill/>
            </c:spPr>
          </c:marker>
          <c:dLbls>
            <c:spPr>
              <a:noFill/>
              <a:ln>
                <a:noFill/>
              </a:ln>
              <a:effectLst/>
            </c:spPr>
            <c:txPr>
              <a:bodyPr wrap="none"/>
              <a:lstStyle/>
              <a:p>
                <a:pPr>
                  <a:defRPr sz="1000" b="0" strike="noStrike" spc="-1">
                    <a:latin typeface="Arial"/>
                  </a:defRPr>
                </a:pPr>
                <a:endParaRPr lang="es-E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Motivos!$C$16:$W$16</c:f>
              <c:numCache>
                <c:formatCode>0</c:formatCode>
                <c:ptCount val="21"/>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numCache>
            </c:numRef>
          </c:cat>
          <c:val>
            <c:numRef>
              <c:f>Motivos!$C$22:$W$22</c:f>
              <c:numCache>
                <c:formatCode>#,##0</c:formatCode>
                <c:ptCount val="21"/>
                <c:pt idx="0">
                  <c:v>14</c:v>
                </c:pt>
                <c:pt idx="1">
                  <c:v>20</c:v>
                </c:pt>
                <c:pt idx="2">
                  <c:v>29</c:v>
                </c:pt>
                <c:pt idx="3">
                  <c:v>44</c:v>
                </c:pt>
                <c:pt idx="4">
                  <c:v>50</c:v>
                </c:pt>
                <c:pt idx="5">
                  <c:v>48</c:v>
                </c:pt>
                <c:pt idx="6">
                  <c:v>91</c:v>
                </c:pt>
                <c:pt idx="7">
                  <c:v>112</c:v>
                </c:pt>
                <c:pt idx="8">
                  <c:v>95</c:v>
                </c:pt>
                <c:pt idx="9">
                  <c:v>115</c:v>
                </c:pt>
                <c:pt idx="10">
                  <c:v>116</c:v>
                </c:pt>
                <c:pt idx="11">
                  <c:v>77</c:v>
                </c:pt>
                <c:pt idx="12">
                  <c:v>84</c:v>
                </c:pt>
                <c:pt idx="13">
                  <c:v>87</c:v>
                </c:pt>
                <c:pt idx="14">
                  <c:v>57</c:v>
                </c:pt>
                <c:pt idx="15">
                  <c:v>53</c:v>
                </c:pt>
                <c:pt idx="16">
                  <c:v>75</c:v>
                </c:pt>
                <c:pt idx="17">
                  <c:v>55</c:v>
                </c:pt>
                <c:pt idx="18">
                  <c:v>47</c:v>
                </c:pt>
                <c:pt idx="19">
                  <c:v>26</c:v>
                </c:pt>
              </c:numCache>
            </c:numRef>
          </c:val>
          <c:smooth val="0"/>
          <c:extLst>
            <c:ext xmlns:c16="http://schemas.microsoft.com/office/drawing/2014/chart" uri="{C3380CC4-5D6E-409C-BE32-E72D297353CC}">
              <c16:uniqueId val="{00000005-54FD-43BE-A249-771195B4C1E9}"/>
            </c:ext>
          </c:extLst>
        </c:ser>
        <c:dLbls>
          <c:showLegendKey val="0"/>
          <c:showVal val="0"/>
          <c:showCatName val="0"/>
          <c:showSerName val="0"/>
          <c:showPercent val="0"/>
          <c:showBubbleSize val="0"/>
        </c:dLbls>
        <c:marker val="1"/>
        <c:smooth val="0"/>
        <c:axId val="60631868"/>
        <c:axId val="80110664"/>
      </c:lineChart>
      <c:dateAx>
        <c:axId val="60631868"/>
        <c:scaling>
          <c:orientation val="minMax"/>
        </c:scaling>
        <c:delete val="0"/>
        <c:axPos val="b"/>
        <c:numFmt formatCode="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s-ES"/>
          </a:p>
        </c:txPr>
        <c:crossAx val="80110664"/>
        <c:crosses val="autoZero"/>
        <c:auto val="0"/>
        <c:lblOffset val="100"/>
        <c:baseTimeUnit val="days"/>
      </c:dateAx>
      <c:valAx>
        <c:axId val="80110664"/>
        <c:scaling>
          <c:orientation val="minMax"/>
        </c:scaling>
        <c:delete val="0"/>
        <c:axPos val="l"/>
        <c:numFmt formatCode="#,##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s-ES"/>
          </a:p>
        </c:txPr>
        <c:crossAx val="60631868"/>
        <c:crossesAt val="2006"/>
        <c:crossBetween val="midCat"/>
      </c:valAx>
      <c:spPr>
        <a:noFill/>
        <a:ln w="0">
          <a:noFill/>
        </a:ln>
      </c:spPr>
    </c:plotArea>
    <c:legend>
      <c:legendPos val="r"/>
      <c:layout>
        <c:manualLayout>
          <c:xMode val="edge"/>
          <c:yMode val="edge"/>
          <c:x val="0.7905826678281429"/>
          <c:y val="0.20495485869144403"/>
          <c:w val="0.20632493211025257"/>
          <c:h val="0.62145907859078586"/>
        </c:manualLayout>
      </c:layout>
      <c:overlay val="0"/>
      <c:spPr>
        <a:noFill/>
        <a:ln w="0">
          <a:noFill/>
        </a:ln>
      </c:spPr>
      <c:txPr>
        <a:bodyPr/>
        <a:lstStyle/>
        <a:p>
          <a:pPr>
            <a:defRPr sz="800" b="0" strike="noStrike" spc="-1">
              <a:solidFill>
                <a:srgbClr val="000000"/>
              </a:solidFill>
              <a:latin typeface="Calibri"/>
            </a:defRPr>
          </a:pPr>
          <a:endParaRPr lang="es-E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sz="1400" b="1">
                <a:solidFill>
                  <a:schemeClr val="tx1"/>
                </a:solidFill>
                <a:latin typeface="+mn-lt"/>
              </a:rPr>
              <a:t>Evolución de escritos según el órgano ante el que se presentan (2006 - 2025)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ES"/>
        </a:p>
      </c:txPr>
    </c:title>
    <c:autoTitleDeleted val="0"/>
    <c:plotArea>
      <c:layout>
        <c:manualLayout>
          <c:layoutTarget val="inner"/>
          <c:xMode val="edge"/>
          <c:yMode val="edge"/>
          <c:x val="9.2414578012760609E-2"/>
          <c:y val="0.23730063250290434"/>
          <c:w val="0.87575820119278691"/>
          <c:h val="0.51788305150380798"/>
        </c:manualLayout>
      </c:layout>
      <c:lineChart>
        <c:grouping val="standard"/>
        <c:varyColors val="0"/>
        <c:ser>
          <c:idx val="0"/>
          <c:order val="0"/>
          <c:tx>
            <c:strRef>
              <c:f>Reclamaciones!$B$17</c:f>
              <c:strCache>
                <c:ptCount val="1"/>
                <c:pt idx="0">
                  <c:v>Unidad de Atención Ciudadana (UAC) del CGPJ</c:v>
                </c:pt>
              </c:strCache>
            </c:strRef>
          </c:tx>
          <c:spPr>
            <a:ln w="28575" cap="rnd">
              <a:solidFill>
                <a:schemeClr val="accent1"/>
              </a:solidFill>
              <a:round/>
            </a:ln>
            <a:effectLst/>
          </c:spPr>
          <c:marker>
            <c:symbol val="none"/>
          </c:marker>
          <c:cat>
            <c:numRef>
              <c:f>Reclamaciones!$C$16:$V$16</c:f>
              <c:numCache>
                <c:formatCode>0</c:formatCode>
                <c:ptCount val="20"/>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numCache>
            </c:numRef>
          </c:cat>
          <c:val>
            <c:numRef>
              <c:f>Reclamaciones!$C$17:$V$17</c:f>
              <c:numCache>
                <c:formatCode>#,##0</c:formatCode>
                <c:ptCount val="20"/>
                <c:pt idx="0">
                  <c:v>32169</c:v>
                </c:pt>
                <c:pt idx="1">
                  <c:v>19682</c:v>
                </c:pt>
                <c:pt idx="2">
                  <c:v>18044</c:v>
                </c:pt>
                <c:pt idx="3">
                  <c:v>16406</c:v>
                </c:pt>
                <c:pt idx="4">
                  <c:v>16128</c:v>
                </c:pt>
                <c:pt idx="5">
                  <c:v>13810</c:v>
                </c:pt>
                <c:pt idx="6">
                  <c:v>14008</c:v>
                </c:pt>
                <c:pt idx="7">
                  <c:v>12408</c:v>
                </c:pt>
                <c:pt idx="8">
                  <c:v>12112</c:v>
                </c:pt>
                <c:pt idx="9">
                  <c:v>8335</c:v>
                </c:pt>
                <c:pt idx="10">
                  <c:v>10144</c:v>
                </c:pt>
                <c:pt idx="11">
                  <c:v>10777</c:v>
                </c:pt>
                <c:pt idx="12">
                  <c:v>11818</c:v>
                </c:pt>
                <c:pt idx="13">
                  <c:v>11598</c:v>
                </c:pt>
                <c:pt idx="14">
                  <c:v>11970</c:v>
                </c:pt>
                <c:pt idx="15">
                  <c:v>9888</c:v>
                </c:pt>
                <c:pt idx="16">
                  <c:v>10839</c:v>
                </c:pt>
                <c:pt idx="17">
                  <c:v>12480</c:v>
                </c:pt>
                <c:pt idx="18">
                  <c:v>9429</c:v>
                </c:pt>
                <c:pt idx="19">
                  <c:v>8054</c:v>
                </c:pt>
              </c:numCache>
            </c:numRef>
          </c:val>
          <c:smooth val="0"/>
          <c:extLst>
            <c:ext xmlns:c16="http://schemas.microsoft.com/office/drawing/2014/chart" uri="{C3380CC4-5D6E-409C-BE32-E72D297353CC}">
              <c16:uniqueId val="{00000000-936A-4D32-AF03-556AF5DE8B05}"/>
            </c:ext>
          </c:extLst>
        </c:ser>
        <c:ser>
          <c:idx val="1"/>
          <c:order val="1"/>
          <c:tx>
            <c:strRef>
              <c:f>Reclamaciones!$B$18</c:f>
              <c:strCache>
                <c:ptCount val="1"/>
                <c:pt idx="0">
                  <c:v>Otros órganos de gobierno del Poder Judicial</c:v>
                </c:pt>
              </c:strCache>
            </c:strRef>
          </c:tx>
          <c:spPr>
            <a:ln w="28575" cap="rnd">
              <a:solidFill>
                <a:schemeClr val="accent2"/>
              </a:solidFill>
              <a:round/>
            </a:ln>
            <a:effectLst/>
          </c:spPr>
          <c:marker>
            <c:symbol val="none"/>
          </c:marker>
          <c:cat>
            <c:numRef>
              <c:f>Reclamaciones!$C$16:$V$16</c:f>
              <c:numCache>
                <c:formatCode>0</c:formatCode>
                <c:ptCount val="20"/>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numCache>
            </c:numRef>
          </c:cat>
          <c:val>
            <c:numRef>
              <c:f>Reclamaciones!$C$18:$V$18</c:f>
              <c:numCache>
                <c:formatCode>#,##0</c:formatCode>
                <c:ptCount val="20"/>
                <c:pt idx="0">
                  <c:v>2900</c:v>
                </c:pt>
                <c:pt idx="1">
                  <c:v>2374</c:v>
                </c:pt>
                <c:pt idx="2">
                  <c:v>3405</c:v>
                </c:pt>
                <c:pt idx="3">
                  <c:v>2285</c:v>
                </c:pt>
                <c:pt idx="4">
                  <c:v>2752</c:v>
                </c:pt>
                <c:pt idx="5">
                  <c:v>2529</c:v>
                </c:pt>
                <c:pt idx="6">
                  <c:v>2615</c:v>
                </c:pt>
                <c:pt idx="7">
                  <c:v>2983</c:v>
                </c:pt>
                <c:pt idx="8">
                  <c:v>2345</c:v>
                </c:pt>
                <c:pt idx="9">
                  <c:v>2385</c:v>
                </c:pt>
                <c:pt idx="10">
                  <c:v>2514</c:v>
                </c:pt>
                <c:pt idx="11">
                  <c:v>2060</c:v>
                </c:pt>
                <c:pt idx="12">
                  <c:v>2194</c:v>
                </c:pt>
                <c:pt idx="13">
                  <c:v>2008</c:v>
                </c:pt>
                <c:pt idx="14">
                  <c:v>2288</c:v>
                </c:pt>
                <c:pt idx="15">
                  <c:v>2214</c:v>
                </c:pt>
                <c:pt idx="16">
                  <c:v>2371</c:v>
                </c:pt>
                <c:pt idx="17">
                  <c:v>2524</c:v>
                </c:pt>
                <c:pt idx="18">
                  <c:v>2270</c:v>
                </c:pt>
                <c:pt idx="19">
                  <c:v>2225</c:v>
                </c:pt>
              </c:numCache>
            </c:numRef>
          </c:val>
          <c:smooth val="0"/>
          <c:extLst>
            <c:ext xmlns:c16="http://schemas.microsoft.com/office/drawing/2014/chart" uri="{C3380CC4-5D6E-409C-BE32-E72D297353CC}">
              <c16:uniqueId val="{00000001-936A-4D32-AF03-556AF5DE8B05}"/>
            </c:ext>
          </c:extLst>
        </c:ser>
        <c:dLbls>
          <c:showLegendKey val="0"/>
          <c:showVal val="0"/>
          <c:showCatName val="0"/>
          <c:showSerName val="0"/>
          <c:showPercent val="0"/>
          <c:showBubbleSize val="0"/>
        </c:dLbls>
        <c:smooth val="0"/>
        <c:axId val="1484464863"/>
        <c:axId val="1484460063"/>
      </c:lineChart>
      <c:catAx>
        <c:axId val="1484464863"/>
        <c:scaling>
          <c:orientation val="maxMin"/>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Calibri" panose="020F0502020204030204" pitchFamily="34" charset="0"/>
                <a:ea typeface="+mn-ea"/>
                <a:cs typeface="Calibri" panose="020F0502020204030204" pitchFamily="34" charset="0"/>
              </a:defRPr>
            </a:pPr>
            <a:endParaRPr lang="es-ES"/>
          </a:p>
        </c:txPr>
        <c:crossAx val="1484460063"/>
        <c:crosses val="autoZero"/>
        <c:auto val="1"/>
        <c:lblAlgn val="ctr"/>
        <c:lblOffset val="100"/>
        <c:noMultiLvlLbl val="0"/>
      </c:catAx>
      <c:valAx>
        <c:axId val="14844600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mn-ea"/>
                <a:cs typeface="Calibri" panose="020F0502020204030204" pitchFamily="34" charset="0"/>
              </a:defRPr>
            </a:pPr>
            <a:endParaRPr lang="es-ES"/>
          </a:p>
        </c:txPr>
        <c:crossAx val="1484464863"/>
        <c:crosses val="max"/>
        <c:crossBetween val="between"/>
      </c:valAx>
      <c:spPr>
        <a:noFill/>
        <a:ln>
          <a:noFill/>
        </a:ln>
        <a:effectLst/>
      </c:spPr>
    </c:plotArea>
    <c:legend>
      <c:legendPos val="b"/>
      <c:layout>
        <c:manualLayout>
          <c:xMode val="edge"/>
          <c:yMode val="edge"/>
          <c:x val="5.0000062652009437E-2"/>
          <c:y val="0.9131142377694591"/>
          <c:w val="0.89999987469598108"/>
          <c:h val="6.06562540338195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Calibri" panose="020F0502020204030204" pitchFamily="34" charset="0"/>
                <a:ea typeface="+mn-ea"/>
                <a:cs typeface="Calibri" panose="020F0502020204030204" pitchFamily="34" charset="0"/>
              </a:defRPr>
            </a:pPr>
            <a:r>
              <a:rPr lang="en-US" b="1">
                <a:solidFill>
                  <a:schemeClr val="tx1"/>
                </a:solidFill>
                <a:latin typeface="Calibri" panose="020F0502020204030204" pitchFamily="34" charset="0"/>
                <a:cs typeface="Calibri" panose="020F0502020204030204" pitchFamily="34" charset="0"/>
              </a:rPr>
              <a:t>Tasa de asuntos ingresados en las Comunidade Autonómas cada 100.000 habitantes -</a:t>
            </a:r>
            <a:r>
              <a:rPr lang="en-US" b="1" baseline="0">
                <a:solidFill>
                  <a:schemeClr val="tx1"/>
                </a:solidFill>
                <a:latin typeface="Calibri" panose="020F0502020204030204" pitchFamily="34" charset="0"/>
                <a:cs typeface="Calibri" panose="020F0502020204030204" pitchFamily="34" charset="0"/>
              </a:rPr>
              <a:t> Año 2025</a:t>
            </a:r>
            <a:endParaRPr lang="en-US" b="1">
              <a:solidFill>
                <a:schemeClr val="tx1"/>
              </a:solidFill>
              <a:latin typeface="Calibri" panose="020F0502020204030204" pitchFamily="34" charset="0"/>
              <a:cs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9.3496697192326936E-2"/>
          <c:y val="0.17533980582524272"/>
          <c:w val="0.80543731160242527"/>
          <c:h val="0.60298014932599442"/>
        </c:manualLayout>
      </c:layout>
      <c:barChart>
        <c:barDir val="col"/>
        <c:grouping val="clustered"/>
        <c:varyColors val="0"/>
        <c:ser>
          <c:idx val="1"/>
          <c:order val="0"/>
          <c:tx>
            <c:strRef>
              <c:f>Distribución!$D$45</c:f>
              <c:strCache>
                <c:ptCount val="1"/>
                <c:pt idx="0">
                  <c:v>Asuntos ingresados * 100.000 hbs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[2]Hoja1!$A$4:$A$20</c:f>
              <c:strCache>
                <c:ptCount val="17"/>
                <c:pt idx="0">
                  <c:v>Andalucía</c:v>
                </c:pt>
                <c:pt idx="1">
                  <c:v>Aragón</c:v>
                </c:pt>
                <c:pt idx="2">
                  <c:v>Asturias </c:v>
                </c:pt>
                <c:pt idx="3">
                  <c:v>Balears </c:v>
                </c:pt>
                <c:pt idx="4">
                  <c:v>Canarias</c:v>
                </c:pt>
                <c:pt idx="5">
                  <c:v>Cantabria</c:v>
                </c:pt>
                <c:pt idx="6">
                  <c:v>Castilla y León</c:v>
                </c:pt>
                <c:pt idx="7">
                  <c:v>Castilla-La Mancha</c:v>
                </c:pt>
                <c:pt idx="8">
                  <c:v>Cataluña</c:v>
                </c:pt>
                <c:pt idx="9">
                  <c:v>C. Valenciana</c:v>
                </c:pt>
                <c:pt idx="10">
                  <c:v>Extremadura</c:v>
                </c:pt>
                <c:pt idx="11">
                  <c:v>Galicia</c:v>
                </c:pt>
                <c:pt idx="12">
                  <c:v>Madrid</c:v>
                </c:pt>
                <c:pt idx="13">
                  <c:v>Murcia </c:v>
                </c:pt>
                <c:pt idx="14">
                  <c:v>Navarra</c:v>
                </c:pt>
                <c:pt idx="15">
                  <c:v>País Vasco</c:v>
                </c:pt>
                <c:pt idx="16">
                  <c:v>Rioja (La)</c:v>
                </c:pt>
              </c:strCache>
            </c:strRef>
          </c:cat>
          <c:val>
            <c:numRef>
              <c:f>Distribución!$D$46:$D$63</c:f>
              <c:numCache>
                <c:formatCode>#,##0.0</c:formatCode>
                <c:ptCount val="18"/>
                <c:pt idx="0">
                  <c:v>27.60149454972208</c:v>
                </c:pt>
                <c:pt idx="1">
                  <c:v>12.824073497330026</c:v>
                </c:pt>
                <c:pt idx="2">
                  <c:v>11.230110882568505</c:v>
                </c:pt>
                <c:pt idx="3">
                  <c:v>20.642576193508951</c:v>
                </c:pt>
                <c:pt idx="4">
                  <c:v>41.436720903320513</c:v>
                </c:pt>
                <c:pt idx="5">
                  <c:v>13.981938031376817</c:v>
                </c:pt>
                <c:pt idx="6">
                  <c:v>14.700854273721578</c:v>
                </c:pt>
                <c:pt idx="7">
                  <c:v>27.323458011698769</c:v>
                </c:pt>
                <c:pt idx="8">
                  <c:v>26.685947509922915</c:v>
                </c:pt>
                <c:pt idx="9">
                  <c:v>20.957822244488757</c:v>
                </c:pt>
                <c:pt idx="10">
                  <c:v>20.695973304093151</c:v>
                </c:pt>
                <c:pt idx="11">
                  <c:v>17.16554175886392</c:v>
                </c:pt>
                <c:pt idx="12">
                  <c:v>63.031653866817656</c:v>
                </c:pt>
                <c:pt idx="13">
                  <c:v>25.330988431551823</c:v>
                </c:pt>
                <c:pt idx="14">
                  <c:v>13.160703892936212</c:v>
                </c:pt>
                <c:pt idx="15">
                  <c:v>11.996380571571789</c:v>
                </c:pt>
                <c:pt idx="16">
                  <c:v>18.971674066639537</c:v>
                </c:pt>
                <c:pt idx="17">
                  <c:v>29.345613180933178</c:v>
                </c:pt>
              </c:numCache>
            </c:numRef>
          </c:val>
          <c:extLst>
            <c:ext xmlns:c16="http://schemas.microsoft.com/office/drawing/2014/chart" uri="{C3380CC4-5D6E-409C-BE32-E72D297353CC}">
              <c16:uniqueId val="{00000000-0FEF-4AFC-851D-34DDE0735188}"/>
            </c:ext>
          </c:extLst>
        </c:ser>
        <c:dLbls>
          <c:showLegendKey val="0"/>
          <c:showVal val="0"/>
          <c:showCatName val="0"/>
          <c:showSerName val="0"/>
          <c:showPercent val="0"/>
          <c:showBubbleSize val="0"/>
        </c:dLbls>
        <c:gapWidth val="219"/>
        <c:axId val="1488728719"/>
        <c:axId val="1488734479"/>
      </c:barChart>
      <c:catAx>
        <c:axId val="1488728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mn-ea"/>
                <a:cs typeface="Calibri" panose="020F0502020204030204" pitchFamily="34" charset="0"/>
              </a:defRPr>
            </a:pPr>
            <a:endParaRPr lang="es-ES"/>
          </a:p>
        </c:txPr>
        <c:crossAx val="1488734479"/>
        <c:crosses val="autoZero"/>
        <c:auto val="1"/>
        <c:lblAlgn val="ctr"/>
        <c:lblOffset val="100"/>
        <c:noMultiLvlLbl val="0"/>
      </c:catAx>
      <c:valAx>
        <c:axId val="1488734479"/>
        <c:scaling>
          <c:orientation val="minMax"/>
        </c:scaling>
        <c:delete val="1"/>
        <c:axPos val="l"/>
        <c:numFmt formatCode="##0;\-##0;&quot;&quot;" sourceLinked="0"/>
        <c:majorTickMark val="none"/>
        <c:minorTickMark val="none"/>
        <c:tickLblPos val="nextTo"/>
        <c:crossAx val="14887287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28440</xdr:colOff>
      <xdr:row>7</xdr:row>
      <xdr:rowOff>137880</xdr:rowOff>
    </xdr:from>
    <xdr:to>
      <xdr:col>15</xdr:col>
      <xdr:colOff>700560</xdr:colOff>
      <xdr:row>10</xdr:row>
      <xdr:rowOff>141120</xdr:rowOff>
    </xdr:to>
    <xdr:sp macro="" textlink="">
      <xdr:nvSpPr>
        <xdr:cNvPr id="2" name="6 Rectángulo redondeado">
          <a:extLst>
            <a:ext uri="{FF2B5EF4-FFF2-40B4-BE49-F238E27FC236}">
              <a16:creationId xmlns:a16="http://schemas.microsoft.com/office/drawing/2014/main" id="{00000000-0008-0000-0000-000002000000}"/>
            </a:ext>
          </a:extLst>
        </xdr:cNvPr>
        <xdr:cNvSpPr/>
      </xdr:nvSpPr>
      <xdr:spPr>
        <a:xfrm>
          <a:off x="833760" y="1433160"/>
          <a:ext cx="11944440" cy="566640"/>
        </a:xfrm>
        <a:prstGeom prst="roundRect">
          <a:avLst>
            <a:gd name="adj" fmla="val 16667"/>
          </a:avLst>
        </a:prstGeom>
        <a:solidFill>
          <a:srgbClr val="4F81BD"/>
        </a:solidFill>
        <a:ln w="2540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defTabSz="914400">
            <a:lnSpc>
              <a:spcPct val="100000"/>
            </a:lnSpc>
            <a:tabLst>
              <a:tab pos="0" algn="l"/>
            </a:tabLst>
          </a:pPr>
          <a:r>
            <a:rPr lang="es-ES" sz="1600" b="1" strike="noStrike" spc="-1">
              <a:solidFill>
                <a:srgbClr val="FFFFFF"/>
              </a:solidFill>
              <a:latin typeface="Verdana"/>
              <a:ea typeface="Verdana"/>
            </a:rPr>
            <a:t>Series 2006 - 2025</a:t>
          </a:r>
          <a:endParaRPr lang="en-US" sz="1600" b="0" strike="noStrike" spc="-1">
            <a:latin typeface="Times New Roman"/>
          </a:endParaRPr>
        </a:p>
      </xdr:txBody>
    </xdr:sp>
    <xdr:clientData/>
  </xdr:twoCellAnchor>
  <xdr:twoCellAnchor editAs="oneCell">
    <xdr:from>
      <xdr:col>0</xdr:col>
      <xdr:colOff>752400</xdr:colOff>
      <xdr:row>0</xdr:row>
      <xdr:rowOff>133200</xdr:rowOff>
    </xdr:from>
    <xdr:to>
      <xdr:col>15</xdr:col>
      <xdr:colOff>675720</xdr:colOff>
      <xdr:row>6</xdr:row>
      <xdr:rowOff>243000</xdr:rowOff>
    </xdr:to>
    <xdr:sp macro="" textlink="">
      <xdr:nvSpPr>
        <xdr:cNvPr id="3" name="7 Rectángulo redondeado">
          <a:extLst>
            <a:ext uri="{FF2B5EF4-FFF2-40B4-BE49-F238E27FC236}">
              <a16:creationId xmlns:a16="http://schemas.microsoft.com/office/drawing/2014/main" id="{00000000-0008-0000-0000-000003000000}"/>
            </a:ext>
          </a:extLst>
        </xdr:cNvPr>
        <xdr:cNvSpPr/>
      </xdr:nvSpPr>
      <xdr:spPr>
        <a:xfrm>
          <a:off x="752400" y="133200"/>
          <a:ext cx="12000960" cy="1138680"/>
        </a:xfrm>
        <a:prstGeom prst="roundRect">
          <a:avLst>
            <a:gd name="adj" fmla="val 16667"/>
          </a:avLst>
        </a:prstGeom>
        <a:solidFill>
          <a:srgbClr val="1F497D"/>
        </a:solidFill>
        <a:ln w="25400">
          <a:solidFill>
            <a:srgbClr val="3A5F8B"/>
          </a:solidFill>
          <a:round/>
        </a:ln>
      </xdr:spPr>
      <xdr:style>
        <a:lnRef idx="0">
          <a:scrgbClr r="0" g="0" b="0"/>
        </a:lnRef>
        <a:fillRef idx="0">
          <a:scrgbClr r="0" g="0" b="0"/>
        </a:fillRef>
        <a:effectRef idx="0">
          <a:scrgbClr r="0" g="0" b="0"/>
        </a:effectRef>
        <a:fontRef idx="minor"/>
      </xdr:style>
      <xdr:txBody>
        <a:bodyPr lIns="90000" tIns="45000" rIns="90000" bIns="45000" anchor="ctr" anchorCtr="1">
          <a:noAutofit/>
        </a:bodyPr>
        <a:lstStyle/>
        <a:p>
          <a:pPr marL="720000" algn="ctr" defTabSz="914400">
            <a:lnSpc>
              <a:spcPct val="100000"/>
            </a:lnSpc>
            <a:tabLst>
              <a:tab pos="0" algn="l"/>
            </a:tabLst>
          </a:pPr>
          <a:r>
            <a:rPr lang="es-ES" sz="2000" b="1" strike="noStrike" spc="-1">
              <a:solidFill>
                <a:srgbClr val="FFFFFF"/>
              </a:solidFill>
              <a:latin typeface="Verdana"/>
              <a:ea typeface="Verdana"/>
            </a:rPr>
            <a:t>	Reclamaciones y Quejas</a:t>
          </a:r>
          <a:endParaRPr lang="en-US" sz="2000" b="0" strike="noStrike" spc="-1">
            <a:latin typeface="Times New Roman"/>
          </a:endParaRPr>
        </a:p>
      </xdr:txBody>
    </xdr:sp>
    <xdr:clientData/>
  </xdr:twoCellAnchor>
  <xdr:twoCellAnchor editAs="oneCell">
    <xdr:from>
      <xdr:col>1</xdr:col>
      <xdr:colOff>28440</xdr:colOff>
      <xdr:row>0</xdr:row>
      <xdr:rowOff>162000</xdr:rowOff>
    </xdr:from>
    <xdr:to>
      <xdr:col>2</xdr:col>
      <xdr:colOff>275760</xdr:colOff>
      <xdr:row>6</xdr:row>
      <xdr:rowOff>199440</xdr:rowOff>
    </xdr:to>
    <xdr:sp macro="" textlink="">
      <xdr:nvSpPr>
        <xdr:cNvPr id="4" name="9 Imagen">
          <a:extLst>
            <a:ext uri="{FF2B5EF4-FFF2-40B4-BE49-F238E27FC236}">
              <a16:creationId xmlns:a16="http://schemas.microsoft.com/office/drawing/2014/main" id="{00000000-0008-0000-0000-000004000000}"/>
            </a:ext>
          </a:extLst>
        </xdr:cNvPr>
        <xdr:cNvSpPr/>
      </xdr:nvSpPr>
      <xdr:spPr>
        <a:xfrm>
          <a:off x="833760" y="162000"/>
          <a:ext cx="1052280" cy="1066320"/>
        </a:xfrm>
        <a:prstGeom prst="roundRect">
          <a:avLst>
            <a:gd name="adj" fmla="val 15919"/>
          </a:avLst>
        </a:prstGeom>
        <a:blipFill rotWithShape="0">
          <a:blip xmlns:r="http://schemas.openxmlformats.org/officeDocument/2006/relationships" r:embed="rId1"/>
          <a:srcRect/>
          <a:stretch/>
        </a:blipFill>
        <a:ln w="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199440</xdr:colOff>
      <xdr:row>1</xdr:row>
      <xdr:rowOff>76320</xdr:rowOff>
    </xdr:from>
    <xdr:to>
      <xdr:col>14</xdr:col>
      <xdr:colOff>684000</xdr:colOff>
      <xdr:row>2</xdr:row>
      <xdr:rowOff>95040</xdr:rowOff>
    </xdr:to>
    <xdr:sp macro="" textlink="">
      <xdr:nvSpPr>
        <xdr:cNvPr id="3" name="1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0666800" y="247680"/>
          <a:ext cx="1289880" cy="447480"/>
        </a:xfrm>
        <a:prstGeom prst="homePlate">
          <a:avLst>
            <a:gd name="adj" fmla="val 52703"/>
          </a:avLst>
        </a:prstGeom>
        <a:solidFill>
          <a:srgbClr val="4F81BD"/>
        </a:solidFill>
        <a:ln w="25400">
          <a:solidFill>
            <a:srgbClr val="3A5F8B"/>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defTabSz="914400">
            <a:lnSpc>
              <a:spcPct val="100000"/>
            </a:lnSpc>
            <a:tabLst>
              <a:tab pos="0" algn="l"/>
            </a:tabLst>
          </a:pPr>
          <a:r>
            <a:rPr lang="es-ES" sz="1800" b="1" strike="noStrike" cap="small" spc="-1">
              <a:solidFill>
                <a:srgbClr val="FFFFFF"/>
              </a:solidFill>
              <a:latin typeface="Verdana"/>
              <a:ea typeface="Verdana"/>
            </a:rPr>
            <a:t>Inicio</a:t>
          </a:r>
          <a:endParaRPr lang="en-US" sz="1800" b="0" strike="noStrike" spc="-1">
            <a:latin typeface="Times New Roman"/>
          </a:endParaRPr>
        </a:p>
      </xdr:txBody>
    </xdr:sp>
    <xdr:clientData/>
  </xdr:twoCellAnchor>
  <xdr:twoCellAnchor editAs="oneCell">
    <xdr:from>
      <xdr:col>0</xdr:col>
      <xdr:colOff>723960</xdr:colOff>
      <xdr:row>1</xdr:row>
      <xdr:rowOff>19080</xdr:rowOff>
    </xdr:from>
    <xdr:to>
      <xdr:col>12</xdr:col>
      <xdr:colOff>732960</xdr:colOff>
      <xdr:row>2</xdr:row>
      <xdr:rowOff>142560</xdr:rowOff>
    </xdr:to>
    <xdr:sp macro="" textlink="">
      <xdr:nvSpPr>
        <xdr:cNvPr id="4" name="2 Rectángulo redondeado">
          <a:extLst>
            <a:ext uri="{FF2B5EF4-FFF2-40B4-BE49-F238E27FC236}">
              <a16:creationId xmlns:a16="http://schemas.microsoft.com/office/drawing/2014/main" id="{00000000-0008-0000-0100-000004000000}"/>
            </a:ext>
          </a:extLst>
        </xdr:cNvPr>
        <xdr:cNvSpPr/>
      </xdr:nvSpPr>
      <xdr:spPr>
        <a:xfrm>
          <a:off x="723960" y="190440"/>
          <a:ext cx="9671040" cy="552240"/>
        </a:xfrm>
        <a:prstGeom prst="roundRect">
          <a:avLst>
            <a:gd name="adj" fmla="val 16667"/>
          </a:avLst>
        </a:prstGeom>
        <a:solidFill>
          <a:srgbClr val="1F497D"/>
        </a:solidFill>
        <a:ln w="25400">
          <a:solidFill>
            <a:srgbClr val="3A5F8B"/>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defTabSz="914400">
            <a:lnSpc>
              <a:spcPct val="150000"/>
            </a:lnSpc>
            <a:tabLst>
              <a:tab pos="0" algn="l"/>
            </a:tabLst>
          </a:pPr>
          <a:r>
            <a:rPr lang="es-ES" sz="2000" b="1" strike="noStrike" cap="all" spc="-1">
              <a:solidFill>
                <a:srgbClr val="FFFFFF"/>
              </a:solidFill>
              <a:latin typeface="Verdana"/>
              <a:ea typeface="Verdana"/>
            </a:rPr>
            <a:t> fuente</a:t>
          </a:r>
          <a:endParaRPr lang="en-US" sz="20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61920</xdr:rowOff>
    </xdr:from>
    <xdr:to>
      <xdr:col>21</xdr:col>
      <xdr:colOff>666360</xdr:colOff>
      <xdr:row>12</xdr:row>
      <xdr:rowOff>82800</xdr:rowOff>
    </xdr:to>
    <xdr:sp macro="" textlink="">
      <xdr:nvSpPr>
        <xdr:cNvPr id="5" name="1 Rectángulo redondeado">
          <a:extLst>
            <a:ext uri="{FF2B5EF4-FFF2-40B4-BE49-F238E27FC236}">
              <a16:creationId xmlns:a16="http://schemas.microsoft.com/office/drawing/2014/main" id="{00000000-0008-0000-0200-000005000000}"/>
            </a:ext>
          </a:extLst>
        </xdr:cNvPr>
        <xdr:cNvSpPr/>
      </xdr:nvSpPr>
      <xdr:spPr>
        <a:xfrm>
          <a:off x="805320" y="1623960"/>
          <a:ext cx="19821600" cy="535320"/>
        </a:xfrm>
        <a:prstGeom prst="roundRect">
          <a:avLst>
            <a:gd name="adj" fmla="val 16667"/>
          </a:avLst>
        </a:prstGeom>
        <a:solidFill>
          <a:srgbClr val="4F81BD"/>
        </a:solidFill>
        <a:ln w="2540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defTabSz="914400">
            <a:lnSpc>
              <a:spcPct val="100000"/>
            </a:lnSpc>
            <a:tabLst>
              <a:tab pos="0" algn="l"/>
            </a:tabLst>
          </a:pPr>
          <a:r>
            <a:rPr lang="es-ES" sz="1600" b="1" strike="noStrike" spc="-1">
              <a:solidFill>
                <a:srgbClr val="FFFFFF"/>
              </a:solidFill>
              <a:latin typeface="Verdana"/>
              <a:ea typeface="Verdana"/>
            </a:rPr>
            <a:t>Desglose de motivos de reclamaciones o quejas relativos al funcionamiento de juzgados y tribunales</a:t>
          </a:r>
          <a:endParaRPr lang="en-US" sz="1600" b="0" strike="noStrike" spc="-1">
            <a:latin typeface="Times New Roman"/>
          </a:endParaRPr>
        </a:p>
      </xdr:txBody>
    </xdr:sp>
    <xdr:clientData/>
  </xdr:twoCellAnchor>
  <xdr:twoCellAnchor editAs="oneCell">
    <xdr:from>
      <xdr:col>1</xdr:col>
      <xdr:colOff>0</xdr:colOff>
      <xdr:row>1</xdr:row>
      <xdr:rowOff>0</xdr:rowOff>
    </xdr:from>
    <xdr:to>
      <xdr:col>21</xdr:col>
      <xdr:colOff>685440</xdr:colOff>
      <xdr:row>7</xdr:row>
      <xdr:rowOff>47160</xdr:rowOff>
    </xdr:to>
    <xdr:sp macro="" textlink="">
      <xdr:nvSpPr>
        <xdr:cNvPr id="6" name="2 Rectángulo redondeado">
          <a:extLst>
            <a:ext uri="{FF2B5EF4-FFF2-40B4-BE49-F238E27FC236}">
              <a16:creationId xmlns:a16="http://schemas.microsoft.com/office/drawing/2014/main" id="{00000000-0008-0000-0200-000006000000}"/>
            </a:ext>
          </a:extLst>
        </xdr:cNvPr>
        <xdr:cNvSpPr/>
      </xdr:nvSpPr>
      <xdr:spPr>
        <a:xfrm>
          <a:off x="805320" y="171360"/>
          <a:ext cx="19840680" cy="1076040"/>
        </a:xfrm>
        <a:prstGeom prst="roundRect">
          <a:avLst>
            <a:gd name="adj" fmla="val 16667"/>
          </a:avLst>
        </a:prstGeom>
        <a:solidFill>
          <a:srgbClr val="1F497D"/>
        </a:solidFill>
        <a:ln w="25400">
          <a:solidFill>
            <a:srgbClr val="3A5F8B"/>
          </a:solidFill>
          <a:round/>
        </a:ln>
      </xdr:spPr>
      <xdr:style>
        <a:lnRef idx="0">
          <a:scrgbClr r="0" g="0" b="0"/>
        </a:lnRef>
        <a:fillRef idx="0">
          <a:scrgbClr r="0" g="0" b="0"/>
        </a:fillRef>
        <a:effectRef idx="0">
          <a:scrgbClr r="0" g="0" b="0"/>
        </a:effectRef>
        <a:fontRef idx="minor"/>
      </xdr:style>
      <xdr:txBody>
        <a:bodyPr lIns="90000" tIns="45000" rIns="90000" bIns="45000" anchor="ctr" anchorCtr="1">
          <a:noAutofit/>
        </a:bodyPr>
        <a:lstStyle/>
        <a:p>
          <a:pPr marL="720000" algn="ctr" defTabSz="914400">
            <a:lnSpc>
              <a:spcPct val="100000"/>
            </a:lnSpc>
            <a:tabLst>
              <a:tab pos="0" algn="l"/>
            </a:tabLst>
          </a:pPr>
          <a:r>
            <a:rPr lang="es-ES" sz="2000" b="1" strike="noStrike" spc="-1">
              <a:solidFill>
                <a:srgbClr val="FFFFFF"/>
              </a:solidFill>
              <a:latin typeface="Verdana"/>
              <a:ea typeface="Verdana"/>
            </a:rPr>
            <a:t>	Reclamaciones y Quejas</a:t>
          </a:r>
          <a:endParaRPr lang="en-US" sz="2000" b="0" strike="noStrike" spc="-1">
            <a:latin typeface="Times New Roman"/>
          </a:endParaRPr>
        </a:p>
        <a:p>
          <a:pPr marL="720000" algn="ctr" defTabSz="914400">
            <a:lnSpc>
              <a:spcPct val="100000"/>
            </a:lnSpc>
            <a:tabLst>
              <a:tab pos="0" algn="l"/>
            </a:tabLst>
          </a:pPr>
          <a:r>
            <a:rPr lang="es-ES" sz="1400" b="1" strike="noStrike" spc="-1">
              <a:solidFill>
                <a:srgbClr val="FFFFFF"/>
              </a:solidFill>
              <a:latin typeface="Verdana"/>
              <a:ea typeface="Verdana"/>
            </a:rPr>
            <a:t>Series 2006 - 2025</a:t>
          </a:r>
          <a:endParaRPr lang="en-US" sz="1400" b="0" strike="noStrike" spc="-1">
            <a:latin typeface="Times New Roman"/>
          </a:endParaRPr>
        </a:p>
      </xdr:txBody>
    </xdr:sp>
    <xdr:clientData/>
  </xdr:twoCellAnchor>
  <xdr:twoCellAnchor>
    <xdr:from>
      <xdr:col>22</xdr:col>
      <xdr:colOff>285840</xdr:colOff>
      <xdr:row>1</xdr:row>
      <xdr:rowOff>47520</xdr:rowOff>
    </xdr:from>
    <xdr:to>
      <xdr:col>24</xdr:col>
      <xdr:colOff>8280</xdr:colOff>
      <xdr:row>3</xdr:row>
      <xdr:rowOff>151920</xdr:rowOff>
    </xdr:to>
    <xdr:sp macro="" textlink="">
      <xdr:nvSpPr>
        <xdr:cNvPr id="7" name="3 Pentágono">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flipH="1">
          <a:off x="21051720" y="218880"/>
          <a:ext cx="1332720" cy="447480"/>
        </a:xfrm>
        <a:prstGeom prst="homePlate">
          <a:avLst>
            <a:gd name="adj" fmla="val 52703"/>
          </a:avLst>
        </a:prstGeom>
        <a:solidFill>
          <a:srgbClr val="4F81BD"/>
        </a:solidFill>
        <a:ln w="25400">
          <a:solidFill>
            <a:srgbClr val="3A5F8B"/>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defTabSz="914400">
            <a:lnSpc>
              <a:spcPct val="100000"/>
            </a:lnSpc>
            <a:tabLst>
              <a:tab pos="0" algn="l"/>
            </a:tabLst>
          </a:pPr>
          <a:r>
            <a:rPr lang="es-ES" sz="1800" b="1" strike="noStrike" cap="small" spc="-1">
              <a:solidFill>
                <a:srgbClr val="FFFFFF"/>
              </a:solidFill>
              <a:latin typeface="Verdana"/>
              <a:ea typeface="Verdana"/>
            </a:rPr>
            <a:t>Inicio</a:t>
          </a:r>
          <a:endParaRPr lang="en-US" sz="1800" b="0" strike="noStrike" spc="-1">
            <a:latin typeface="Times New Roman"/>
          </a:endParaRPr>
        </a:p>
      </xdr:txBody>
    </xdr:sp>
    <xdr:clientData/>
  </xdr:twoCellAnchor>
  <xdr:twoCellAnchor>
    <xdr:from>
      <xdr:col>2</xdr:col>
      <xdr:colOff>1838325</xdr:colOff>
      <xdr:row>37</xdr:row>
      <xdr:rowOff>76199</xdr:rowOff>
    </xdr:from>
    <xdr:to>
      <xdr:col>8</xdr:col>
      <xdr:colOff>309563</xdr:colOff>
      <xdr:row>55</xdr:row>
      <xdr:rowOff>38099</xdr:rowOff>
    </xdr:to>
    <xdr:graphicFrame macro="">
      <xdr:nvGraphicFramePr>
        <xdr:cNvPr id="18" name="Gráfico 17">
          <a:extLst>
            <a:ext uri="{FF2B5EF4-FFF2-40B4-BE49-F238E27FC236}">
              <a16:creationId xmlns:a16="http://schemas.microsoft.com/office/drawing/2014/main" id="{89B6C7CC-5552-4180-AD76-52E0D26CA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166680</xdr:rowOff>
    </xdr:from>
    <xdr:to>
      <xdr:col>20</xdr:col>
      <xdr:colOff>495000</xdr:colOff>
      <xdr:row>11</xdr:row>
      <xdr:rowOff>168480</xdr:rowOff>
    </xdr:to>
    <xdr:sp macro="" textlink="">
      <xdr:nvSpPr>
        <xdr:cNvPr id="9" name="1 Rectángulo redondeado">
          <a:extLst>
            <a:ext uri="{FF2B5EF4-FFF2-40B4-BE49-F238E27FC236}">
              <a16:creationId xmlns:a16="http://schemas.microsoft.com/office/drawing/2014/main" id="{00000000-0008-0000-0300-000009000000}"/>
            </a:ext>
          </a:extLst>
        </xdr:cNvPr>
        <xdr:cNvSpPr/>
      </xdr:nvSpPr>
      <xdr:spPr>
        <a:xfrm>
          <a:off x="805320" y="1538280"/>
          <a:ext cx="19914480" cy="535320"/>
        </a:xfrm>
        <a:prstGeom prst="roundRect">
          <a:avLst>
            <a:gd name="adj" fmla="val 16667"/>
          </a:avLst>
        </a:prstGeom>
        <a:solidFill>
          <a:srgbClr val="4F81BD"/>
        </a:solidFill>
        <a:ln w="2540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defTabSz="914400">
            <a:lnSpc>
              <a:spcPct val="100000"/>
            </a:lnSpc>
            <a:tabLst>
              <a:tab pos="0" algn="l"/>
            </a:tabLst>
          </a:pPr>
          <a:r>
            <a:rPr lang="es-ES" sz="1600" b="1" strike="noStrike" spc="-1">
              <a:solidFill>
                <a:srgbClr val="FFFFFF"/>
              </a:solidFill>
              <a:latin typeface="Verdana"/>
              <a:ea typeface="Verdana"/>
            </a:rPr>
            <a:t>Motivos de los escritos de reclamaciones y denuncias, sugerencias y peticiones de información</a:t>
          </a:r>
          <a:endParaRPr lang="en-US" sz="1600" b="0" strike="noStrike" spc="-1">
            <a:latin typeface="Times New Roman"/>
          </a:endParaRPr>
        </a:p>
      </xdr:txBody>
    </xdr:sp>
    <xdr:clientData/>
  </xdr:twoCellAnchor>
  <xdr:twoCellAnchor editAs="oneCell">
    <xdr:from>
      <xdr:col>1</xdr:col>
      <xdr:colOff>0</xdr:colOff>
      <xdr:row>0</xdr:row>
      <xdr:rowOff>85680</xdr:rowOff>
    </xdr:from>
    <xdr:to>
      <xdr:col>20</xdr:col>
      <xdr:colOff>542520</xdr:colOff>
      <xdr:row>6</xdr:row>
      <xdr:rowOff>132840</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805320" y="85680"/>
          <a:ext cx="19962000" cy="1076040"/>
        </a:xfrm>
        <a:prstGeom prst="roundRect">
          <a:avLst>
            <a:gd name="adj" fmla="val 16667"/>
          </a:avLst>
        </a:prstGeom>
        <a:solidFill>
          <a:srgbClr val="1F497D"/>
        </a:solidFill>
        <a:ln w="25400">
          <a:solidFill>
            <a:srgbClr val="3A5F8B"/>
          </a:solidFill>
          <a:round/>
        </a:ln>
      </xdr:spPr>
      <xdr:style>
        <a:lnRef idx="0">
          <a:scrgbClr r="0" g="0" b="0"/>
        </a:lnRef>
        <a:fillRef idx="0">
          <a:scrgbClr r="0" g="0" b="0"/>
        </a:fillRef>
        <a:effectRef idx="0">
          <a:scrgbClr r="0" g="0" b="0"/>
        </a:effectRef>
        <a:fontRef idx="minor"/>
      </xdr:style>
      <xdr:txBody>
        <a:bodyPr lIns="90000" tIns="45000" rIns="90000" bIns="45000" anchor="ctr" anchorCtr="1">
          <a:noAutofit/>
        </a:bodyPr>
        <a:lstStyle/>
        <a:p>
          <a:pPr marL="720000" algn="ctr" defTabSz="914400">
            <a:lnSpc>
              <a:spcPct val="100000"/>
            </a:lnSpc>
            <a:tabLst>
              <a:tab pos="0" algn="l"/>
            </a:tabLst>
          </a:pPr>
          <a:r>
            <a:rPr lang="es-ES" sz="2000" b="1" strike="noStrike" spc="-1">
              <a:solidFill>
                <a:srgbClr val="FFFFFF"/>
              </a:solidFill>
              <a:latin typeface="Verdana"/>
              <a:ea typeface="Verdana"/>
            </a:rPr>
            <a:t>	Reclamaciones y Quejas</a:t>
          </a:r>
          <a:endParaRPr lang="en-US" sz="2000" b="0" strike="noStrike" spc="-1">
            <a:latin typeface="Times New Roman"/>
          </a:endParaRPr>
        </a:p>
        <a:p>
          <a:pPr marL="720000" algn="ctr" defTabSz="914400">
            <a:lnSpc>
              <a:spcPct val="100000"/>
            </a:lnSpc>
            <a:tabLst>
              <a:tab pos="0" algn="l"/>
            </a:tabLst>
          </a:pPr>
          <a:r>
            <a:rPr lang="es-ES" sz="1400" b="1" strike="noStrike" spc="-1">
              <a:solidFill>
                <a:srgbClr val="FFFFFF"/>
              </a:solidFill>
              <a:latin typeface="Verdana"/>
              <a:ea typeface="Verdana"/>
            </a:rPr>
            <a:t>Series 2006 - 2025</a:t>
          </a:r>
          <a:endParaRPr lang="en-US" sz="1400" b="0" strike="noStrike" spc="-1">
            <a:latin typeface="Times New Roman"/>
          </a:endParaRPr>
        </a:p>
      </xdr:txBody>
    </xdr:sp>
    <xdr:clientData/>
  </xdr:twoCellAnchor>
  <xdr:twoCellAnchor>
    <xdr:from>
      <xdr:col>21</xdr:col>
      <xdr:colOff>199440</xdr:colOff>
      <xdr:row>0</xdr:row>
      <xdr:rowOff>95400</xdr:rowOff>
    </xdr:from>
    <xdr:to>
      <xdr:col>22</xdr:col>
      <xdr:colOff>684000</xdr:colOff>
      <xdr:row>3</xdr:row>
      <xdr:rowOff>28440</xdr:rowOff>
    </xdr:to>
    <xdr:sp macro="" textlink="">
      <xdr:nvSpPr>
        <xdr:cNvPr id="11" name="3 Pentágono">
          <a:hlinkClick xmlns:r="http://schemas.openxmlformats.org/officeDocument/2006/relationships" r:id="rId1"/>
          <a:extLst>
            <a:ext uri="{FF2B5EF4-FFF2-40B4-BE49-F238E27FC236}">
              <a16:creationId xmlns:a16="http://schemas.microsoft.com/office/drawing/2014/main" id="{00000000-0008-0000-0300-00000B000000}"/>
            </a:ext>
          </a:extLst>
        </xdr:cNvPr>
        <xdr:cNvSpPr/>
      </xdr:nvSpPr>
      <xdr:spPr>
        <a:xfrm flipH="1">
          <a:off x="21229200" y="95400"/>
          <a:ext cx="1289880" cy="447480"/>
        </a:xfrm>
        <a:prstGeom prst="homePlate">
          <a:avLst>
            <a:gd name="adj" fmla="val 52703"/>
          </a:avLst>
        </a:prstGeom>
        <a:solidFill>
          <a:srgbClr val="4F81BD"/>
        </a:solidFill>
        <a:ln w="25400">
          <a:solidFill>
            <a:srgbClr val="3A5F8B"/>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defTabSz="914400">
            <a:lnSpc>
              <a:spcPct val="100000"/>
            </a:lnSpc>
            <a:tabLst>
              <a:tab pos="0" algn="l"/>
            </a:tabLst>
          </a:pPr>
          <a:r>
            <a:rPr lang="es-ES" sz="1800" b="1" strike="noStrike" cap="small" spc="-1">
              <a:solidFill>
                <a:srgbClr val="FFFFFF"/>
              </a:solidFill>
              <a:latin typeface="Verdana"/>
              <a:ea typeface="Verdana"/>
            </a:rPr>
            <a:t>Inicio</a:t>
          </a:r>
          <a:endParaRPr lang="en-US" sz="1800" b="0" strike="noStrike" spc="-1">
            <a:latin typeface="Times New Roman"/>
          </a:endParaRPr>
        </a:p>
      </xdr:txBody>
    </xdr:sp>
    <xdr:clientData/>
  </xdr:twoCellAnchor>
  <xdr:twoCellAnchor editAs="oneCell">
    <xdr:from>
      <xdr:col>1</xdr:col>
      <xdr:colOff>1428750</xdr:colOff>
      <xdr:row>24</xdr:row>
      <xdr:rowOff>224</xdr:rowOff>
    </xdr:from>
    <xdr:to>
      <xdr:col>8</xdr:col>
      <xdr:colOff>603210</xdr:colOff>
      <xdr:row>44</xdr:row>
      <xdr:rowOff>114300</xdr:rowOff>
    </xdr:to>
    <xdr:graphicFrame macro="">
      <xdr:nvGraphicFramePr>
        <xdr:cNvPr id="12" name="Chart 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80640</xdr:rowOff>
    </xdr:from>
    <xdr:to>
      <xdr:col>20</xdr:col>
      <xdr:colOff>361440</xdr:colOff>
      <xdr:row>12</xdr:row>
      <xdr:rowOff>101880</xdr:rowOff>
    </xdr:to>
    <xdr:sp macro="" textlink="">
      <xdr:nvSpPr>
        <xdr:cNvPr id="13" name="1 Rectángulo redondeado">
          <a:extLst>
            <a:ext uri="{FF2B5EF4-FFF2-40B4-BE49-F238E27FC236}">
              <a16:creationId xmlns:a16="http://schemas.microsoft.com/office/drawing/2014/main" id="{00000000-0008-0000-0400-00000D000000}"/>
            </a:ext>
          </a:extLst>
        </xdr:cNvPr>
        <xdr:cNvSpPr/>
      </xdr:nvSpPr>
      <xdr:spPr>
        <a:xfrm>
          <a:off x="805320" y="1623600"/>
          <a:ext cx="18399600" cy="535680"/>
        </a:xfrm>
        <a:prstGeom prst="roundRect">
          <a:avLst>
            <a:gd name="adj" fmla="val 16667"/>
          </a:avLst>
        </a:prstGeom>
        <a:solidFill>
          <a:srgbClr val="4F81BD"/>
        </a:solidFill>
        <a:ln w="2540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defTabSz="914400">
            <a:lnSpc>
              <a:spcPct val="100000"/>
            </a:lnSpc>
            <a:tabLst>
              <a:tab pos="0" algn="l"/>
            </a:tabLst>
          </a:pPr>
          <a:r>
            <a:rPr lang="es-ES" sz="1600" b="1" strike="noStrike" spc="-1">
              <a:solidFill>
                <a:srgbClr val="FFFFFF"/>
              </a:solidFill>
              <a:latin typeface="Verdana"/>
              <a:ea typeface="Verdana"/>
            </a:rPr>
            <a:t>Reclamaciones, denuncias, sugerencias y peticiones de información por escrito, según el órgano al que se solicita la intervención</a:t>
          </a:r>
          <a:endParaRPr lang="en-US" sz="1600" b="0" strike="noStrike" spc="-1">
            <a:latin typeface="Times New Roman"/>
          </a:endParaRPr>
        </a:p>
      </xdr:txBody>
    </xdr:sp>
    <xdr:clientData/>
  </xdr:twoCellAnchor>
  <xdr:twoCellAnchor editAs="oneCell">
    <xdr:from>
      <xdr:col>1</xdr:col>
      <xdr:colOff>38160</xdr:colOff>
      <xdr:row>1</xdr:row>
      <xdr:rowOff>9360</xdr:rowOff>
    </xdr:from>
    <xdr:to>
      <xdr:col>20</xdr:col>
      <xdr:colOff>399600</xdr:colOff>
      <xdr:row>7</xdr:row>
      <xdr:rowOff>56520</xdr:rowOff>
    </xdr:to>
    <xdr:sp macro="" textlink="">
      <xdr:nvSpPr>
        <xdr:cNvPr id="14" name="2 Rectángulo redondeado">
          <a:extLst>
            <a:ext uri="{FF2B5EF4-FFF2-40B4-BE49-F238E27FC236}">
              <a16:creationId xmlns:a16="http://schemas.microsoft.com/office/drawing/2014/main" id="{00000000-0008-0000-0400-00000E000000}"/>
            </a:ext>
          </a:extLst>
        </xdr:cNvPr>
        <xdr:cNvSpPr/>
      </xdr:nvSpPr>
      <xdr:spPr>
        <a:xfrm>
          <a:off x="843480" y="180720"/>
          <a:ext cx="18399600" cy="1076040"/>
        </a:xfrm>
        <a:prstGeom prst="roundRect">
          <a:avLst>
            <a:gd name="adj" fmla="val 16667"/>
          </a:avLst>
        </a:prstGeom>
        <a:solidFill>
          <a:srgbClr val="1F497D"/>
        </a:solidFill>
        <a:ln w="25400">
          <a:solidFill>
            <a:srgbClr val="3A5F8B"/>
          </a:solidFill>
          <a:round/>
        </a:ln>
      </xdr:spPr>
      <xdr:style>
        <a:lnRef idx="0">
          <a:scrgbClr r="0" g="0" b="0"/>
        </a:lnRef>
        <a:fillRef idx="0">
          <a:scrgbClr r="0" g="0" b="0"/>
        </a:fillRef>
        <a:effectRef idx="0">
          <a:scrgbClr r="0" g="0" b="0"/>
        </a:effectRef>
        <a:fontRef idx="minor"/>
      </xdr:style>
      <xdr:txBody>
        <a:bodyPr lIns="90000" tIns="45000" rIns="90000" bIns="45000" anchor="ctr" anchorCtr="1">
          <a:noAutofit/>
        </a:bodyPr>
        <a:lstStyle/>
        <a:p>
          <a:pPr marL="720000" algn="ctr" defTabSz="914400">
            <a:lnSpc>
              <a:spcPct val="100000"/>
            </a:lnSpc>
            <a:tabLst>
              <a:tab pos="0" algn="l"/>
            </a:tabLst>
          </a:pPr>
          <a:r>
            <a:rPr lang="es-ES" sz="2000" b="1" strike="noStrike" spc="-1">
              <a:solidFill>
                <a:srgbClr val="FFFFFF"/>
              </a:solidFill>
              <a:latin typeface="Verdana"/>
              <a:ea typeface="Verdana"/>
            </a:rPr>
            <a:t>	Reclamaciones y Quejas</a:t>
          </a:r>
          <a:endParaRPr lang="en-US" sz="2000" b="0" strike="noStrike" spc="-1">
            <a:latin typeface="Times New Roman"/>
          </a:endParaRPr>
        </a:p>
        <a:p>
          <a:pPr marL="720000" algn="ctr" defTabSz="914400">
            <a:lnSpc>
              <a:spcPct val="100000"/>
            </a:lnSpc>
            <a:tabLst>
              <a:tab pos="0" algn="l"/>
            </a:tabLst>
          </a:pPr>
          <a:r>
            <a:rPr lang="es-ES" sz="1400" b="1" strike="noStrike" spc="-1">
              <a:solidFill>
                <a:srgbClr val="FFFFFF"/>
              </a:solidFill>
              <a:latin typeface="Verdana"/>
              <a:ea typeface="Verdana"/>
            </a:rPr>
            <a:t>Series 2006 - 2025</a:t>
          </a:r>
          <a:endParaRPr lang="en-US" sz="1400" b="0" strike="noStrike" spc="-1">
            <a:latin typeface="Times New Roman"/>
          </a:endParaRPr>
        </a:p>
      </xdr:txBody>
    </xdr:sp>
    <xdr:clientData/>
  </xdr:twoCellAnchor>
  <xdr:twoCellAnchor>
    <xdr:from>
      <xdr:col>21</xdr:col>
      <xdr:colOff>75600</xdr:colOff>
      <xdr:row>1</xdr:row>
      <xdr:rowOff>9360</xdr:rowOff>
    </xdr:from>
    <xdr:to>
      <xdr:col>22</xdr:col>
      <xdr:colOff>560160</xdr:colOff>
      <xdr:row>3</xdr:row>
      <xdr:rowOff>113760</xdr:rowOff>
    </xdr:to>
    <xdr:sp macro="" textlink="">
      <xdr:nvSpPr>
        <xdr:cNvPr id="15" name="3 Pentágono">
          <a:hlinkClick xmlns:r="http://schemas.openxmlformats.org/officeDocument/2006/relationships" r:id="rId1"/>
          <a:extLst>
            <a:ext uri="{FF2B5EF4-FFF2-40B4-BE49-F238E27FC236}">
              <a16:creationId xmlns:a16="http://schemas.microsoft.com/office/drawing/2014/main" id="{00000000-0008-0000-0400-00000F000000}"/>
            </a:ext>
          </a:extLst>
        </xdr:cNvPr>
        <xdr:cNvSpPr/>
      </xdr:nvSpPr>
      <xdr:spPr>
        <a:xfrm flipH="1">
          <a:off x="19724400" y="180720"/>
          <a:ext cx="1289880" cy="447480"/>
        </a:xfrm>
        <a:prstGeom prst="homePlate">
          <a:avLst>
            <a:gd name="adj" fmla="val 52703"/>
          </a:avLst>
        </a:prstGeom>
        <a:solidFill>
          <a:srgbClr val="4F81BD"/>
        </a:solidFill>
        <a:ln w="25400">
          <a:solidFill>
            <a:srgbClr val="3A5F8B"/>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defTabSz="914400">
            <a:lnSpc>
              <a:spcPct val="100000"/>
            </a:lnSpc>
            <a:tabLst>
              <a:tab pos="0" algn="l"/>
            </a:tabLst>
          </a:pPr>
          <a:r>
            <a:rPr lang="es-ES" sz="1800" b="1" strike="noStrike" cap="small" spc="-1">
              <a:solidFill>
                <a:srgbClr val="FFFFFF"/>
              </a:solidFill>
              <a:latin typeface="Verdana"/>
              <a:ea typeface="Verdana"/>
            </a:rPr>
            <a:t>Inicio</a:t>
          </a:r>
          <a:endParaRPr lang="en-US" sz="1800" b="0" strike="noStrike" spc="-1">
            <a:latin typeface="Times New Roman"/>
          </a:endParaRPr>
        </a:p>
      </xdr:txBody>
    </xdr:sp>
    <xdr:clientData/>
  </xdr:twoCellAnchor>
  <xdr:twoCellAnchor>
    <xdr:from>
      <xdr:col>1</xdr:col>
      <xdr:colOff>2347911</xdr:colOff>
      <xdr:row>20</xdr:row>
      <xdr:rowOff>161924</xdr:rowOff>
    </xdr:from>
    <xdr:to>
      <xdr:col>8</xdr:col>
      <xdr:colOff>9524</xdr:colOff>
      <xdr:row>38</xdr:row>
      <xdr:rowOff>123824</xdr:rowOff>
    </xdr:to>
    <xdr:graphicFrame macro="">
      <xdr:nvGraphicFramePr>
        <xdr:cNvPr id="2" name="Gráfico 1">
          <a:extLst>
            <a:ext uri="{FF2B5EF4-FFF2-40B4-BE49-F238E27FC236}">
              <a16:creationId xmlns:a16="http://schemas.microsoft.com/office/drawing/2014/main" id="{C55AE109-99D0-347B-62E8-0017EEC371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38160</xdr:colOff>
      <xdr:row>9</xdr:row>
      <xdr:rowOff>90360</xdr:rowOff>
    </xdr:from>
    <xdr:to>
      <xdr:col>21</xdr:col>
      <xdr:colOff>9360</xdr:colOff>
      <xdr:row>12</xdr:row>
      <xdr:rowOff>92160</xdr:rowOff>
    </xdr:to>
    <xdr:sp macro="" textlink="">
      <xdr:nvSpPr>
        <xdr:cNvPr id="17" name="1 Rectángulo redondeado">
          <a:extLst>
            <a:ext uri="{FF2B5EF4-FFF2-40B4-BE49-F238E27FC236}">
              <a16:creationId xmlns:a16="http://schemas.microsoft.com/office/drawing/2014/main" id="{00000000-0008-0000-0500-000011000000}"/>
            </a:ext>
          </a:extLst>
        </xdr:cNvPr>
        <xdr:cNvSpPr/>
      </xdr:nvSpPr>
      <xdr:spPr>
        <a:xfrm>
          <a:off x="843480" y="1633320"/>
          <a:ext cx="17415720" cy="535320"/>
        </a:xfrm>
        <a:prstGeom prst="roundRect">
          <a:avLst>
            <a:gd name="adj" fmla="val 16667"/>
          </a:avLst>
        </a:prstGeom>
        <a:solidFill>
          <a:srgbClr val="4F81BD"/>
        </a:solidFill>
        <a:ln w="25400">
          <a:no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defTabSz="914400">
            <a:lnSpc>
              <a:spcPct val="100000"/>
            </a:lnSpc>
            <a:tabLst>
              <a:tab pos="0" algn="l"/>
            </a:tabLst>
          </a:pPr>
          <a:r>
            <a:rPr lang="es-ES" sz="2000" b="1" strike="noStrike" spc="-1">
              <a:solidFill>
                <a:srgbClr val="FFFFFF"/>
              </a:solidFill>
              <a:latin typeface="Verdana"/>
              <a:ea typeface="Verdana"/>
            </a:rPr>
            <a:t>Distribución territorial de los órganos denunciados</a:t>
          </a:r>
          <a:endParaRPr lang="en-US" sz="2000" b="0" strike="noStrike" spc="-1">
            <a:latin typeface="Times New Roman"/>
          </a:endParaRPr>
        </a:p>
      </xdr:txBody>
    </xdr:sp>
    <xdr:clientData/>
  </xdr:twoCellAnchor>
  <xdr:twoCellAnchor editAs="oneCell">
    <xdr:from>
      <xdr:col>1</xdr:col>
      <xdr:colOff>0</xdr:colOff>
      <xdr:row>1</xdr:row>
      <xdr:rowOff>0</xdr:rowOff>
    </xdr:from>
    <xdr:to>
      <xdr:col>21</xdr:col>
      <xdr:colOff>9000</xdr:colOff>
      <xdr:row>7</xdr:row>
      <xdr:rowOff>47160</xdr:rowOff>
    </xdr:to>
    <xdr:sp macro="" textlink="">
      <xdr:nvSpPr>
        <xdr:cNvPr id="18" name="2 Rectángulo redondeado">
          <a:extLst>
            <a:ext uri="{FF2B5EF4-FFF2-40B4-BE49-F238E27FC236}">
              <a16:creationId xmlns:a16="http://schemas.microsoft.com/office/drawing/2014/main" id="{00000000-0008-0000-0500-000012000000}"/>
            </a:ext>
          </a:extLst>
        </xdr:cNvPr>
        <xdr:cNvSpPr/>
      </xdr:nvSpPr>
      <xdr:spPr>
        <a:xfrm>
          <a:off x="805320" y="171360"/>
          <a:ext cx="17453520" cy="1076040"/>
        </a:xfrm>
        <a:prstGeom prst="roundRect">
          <a:avLst>
            <a:gd name="adj" fmla="val 16667"/>
          </a:avLst>
        </a:prstGeom>
        <a:solidFill>
          <a:srgbClr val="1F497D"/>
        </a:solidFill>
        <a:ln w="25400">
          <a:solidFill>
            <a:srgbClr val="3A5F8B"/>
          </a:solidFill>
          <a:round/>
        </a:ln>
      </xdr:spPr>
      <xdr:style>
        <a:lnRef idx="0">
          <a:scrgbClr r="0" g="0" b="0"/>
        </a:lnRef>
        <a:fillRef idx="0">
          <a:scrgbClr r="0" g="0" b="0"/>
        </a:fillRef>
        <a:effectRef idx="0">
          <a:scrgbClr r="0" g="0" b="0"/>
        </a:effectRef>
        <a:fontRef idx="minor"/>
      </xdr:style>
      <xdr:txBody>
        <a:bodyPr lIns="90000" tIns="45000" rIns="90000" bIns="45000" anchor="ctr" anchorCtr="1">
          <a:noAutofit/>
        </a:bodyPr>
        <a:lstStyle/>
        <a:p>
          <a:pPr marL="720000" algn="ctr" defTabSz="914400">
            <a:lnSpc>
              <a:spcPct val="100000"/>
            </a:lnSpc>
            <a:tabLst>
              <a:tab pos="0" algn="l"/>
            </a:tabLst>
          </a:pPr>
          <a:r>
            <a:rPr lang="es-ES" sz="2000" b="1" strike="noStrike" spc="-1">
              <a:solidFill>
                <a:srgbClr val="FFFFFF"/>
              </a:solidFill>
              <a:latin typeface="Verdana"/>
              <a:ea typeface="Verdana"/>
            </a:rPr>
            <a:t>	Reclamaciones y Quejas</a:t>
          </a:r>
          <a:endParaRPr lang="en-US" sz="2000" b="0" strike="noStrike" spc="-1">
            <a:latin typeface="Times New Roman"/>
          </a:endParaRPr>
        </a:p>
        <a:p>
          <a:pPr marL="720000" algn="ctr" defTabSz="914400">
            <a:lnSpc>
              <a:spcPct val="100000"/>
            </a:lnSpc>
            <a:tabLst>
              <a:tab pos="0" algn="l"/>
            </a:tabLst>
          </a:pPr>
          <a:r>
            <a:rPr lang="es-ES" sz="1400" b="1" strike="noStrike" spc="-1">
              <a:solidFill>
                <a:srgbClr val="FFFFFF"/>
              </a:solidFill>
              <a:latin typeface="Verdana"/>
              <a:ea typeface="Verdana"/>
            </a:rPr>
            <a:t>Series 2006 - 2025</a:t>
          </a:r>
          <a:endParaRPr lang="en-US" sz="1400" b="0" strike="noStrike" spc="-1">
            <a:latin typeface="Times New Roman"/>
          </a:endParaRPr>
        </a:p>
      </xdr:txBody>
    </xdr:sp>
    <xdr:clientData/>
  </xdr:twoCellAnchor>
  <xdr:twoCellAnchor>
    <xdr:from>
      <xdr:col>21</xdr:col>
      <xdr:colOff>295200</xdr:colOff>
      <xdr:row>1</xdr:row>
      <xdr:rowOff>0</xdr:rowOff>
    </xdr:from>
    <xdr:to>
      <xdr:col>23</xdr:col>
      <xdr:colOff>17640</xdr:colOff>
      <xdr:row>3</xdr:row>
      <xdr:rowOff>104400</xdr:rowOff>
    </xdr:to>
    <xdr:sp macro="" textlink="">
      <xdr:nvSpPr>
        <xdr:cNvPr id="19" name="3 Pentágono">
          <a:hlinkClick xmlns:r="http://schemas.openxmlformats.org/officeDocument/2006/relationships" r:id="rId1"/>
          <a:extLst>
            <a:ext uri="{FF2B5EF4-FFF2-40B4-BE49-F238E27FC236}">
              <a16:creationId xmlns:a16="http://schemas.microsoft.com/office/drawing/2014/main" id="{00000000-0008-0000-0500-000013000000}"/>
            </a:ext>
          </a:extLst>
        </xdr:cNvPr>
        <xdr:cNvSpPr/>
      </xdr:nvSpPr>
      <xdr:spPr>
        <a:xfrm flipH="1">
          <a:off x="18545040" y="171360"/>
          <a:ext cx="1332720" cy="447480"/>
        </a:xfrm>
        <a:prstGeom prst="homePlate">
          <a:avLst>
            <a:gd name="adj" fmla="val 52703"/>
          </a:avLst>
        </a:prstGeom>
        <a:solidFill>
          <a:srgbClr val="4F81BD"/>
        </a:solidFill>
        <a:ln w="25400">
          <a:solidFill>
            <a:srgbClr val="3A5F8B"/>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defTabSz="914400">
            <a:lnSpc>
              <a:spcPct val="100000"/>
            </a:lnSpc>
            <a:tabLst>
              <a:tab pos="0" algn="l"/>
            </a:tabLst>
          </a:pPr>
          <a:r>
            <a:rPr lang="es-ES" sz="1800" b="1" strike="noStrike" cap="small" spc="-1">
              <a:solidFill>
                <a:srgbClr val="FFFFFF"/>
              </a:solidFill>
              <a:latin typeface="Verdana"/>
              <a:ea typeface="Verdana"/>
            </a:rPr>
            <a:t>Inicio</a:t>
          </a:r>
          <a:endParaRPr lang="en-US" sz="1800" b="0" strike="noStrike" spc="-1">
            <a:latin typeface="Times New Roman"/>
          </a:endParaRPr>
        </a:p>
      </xdr:txBody>
    </xdr:sp>
    <xdr:clientData/>
  </xdr:twoCellAnchor>
  <xdr:twoCellAnchor>
    <xdr:from>
      <xdr:col>7</xdr:col>
      <xdr:colOff>85725</xdr:colOff>
      <xdr:row>41</xdr:row>
      <xdr:rowOff>76200</xdr:rowOff>
    </xdr:from>
    <xdr:to>
      <xdr:col>15</xdr:col>
      <xdr:colOff>533400</xdr:colOff>
      <xdr:row>64</xdr:row>
      <xdr:rowOff>66675</xdr:rowOff>
    </xdr:to>
    <xdr:graphicFrame macro="">
      <xdr:nvGraphicFramePr>
        <xdr:cNvPr id="3" name="Gráfico 2">
          <a:extLst>
            <a:ext uri="{FF2B5EF4-FFF2-40B4-BE49-F238E27FC236}">
              <a16:creationId xmlns:a16="http://schemas.microsoft.com/office/drawing/2014/main" id="{C1618166-59A4-423C-92FF-F7CC8B86F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jpaton\Downloads\Series_-_UNIDAD_DE_ATENCI&#211;N_CIUDADANA_CGPJ_2025-3.xlsx" TargetMode="External"/><Relationship Id="rId1" Type="http://schemas.openxmlformats.org/officeDocument/2006/relationships/externalLinkPath" Target="file:///C:\Users\fjpaton\Downloads\Series_-_UNIDAD_DE_ATENCI&#211;N_CIUDADANA_CGPJ_2025-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sheetName val="Fuente"/>
      <sheetName val="Desglose motivos"/>
      <sheetName val="Motivos"/>
      <sheetName val="Reclamaciones"/>
      <sheetName val="Distribución"/>
    </sheetNames>
    <sheetDataSet>
      <sheetData sheetId="0" refreshError="1"/>
      <sheetData sheetId="1" refreshError="1"/>
      <sheetData sheetId="2">
        <row r="68">
          <cell r="B68" t="str">
            <v>Una conducta deontológicamente correcta</v>
          </cell>
          <cell r="C68">
            <v>90</v>
          </cell>
        </row>
        <row r="69">
          <cell r="B69" t="str">
            <v>Una justicia transparente</v>
          </cell>
          <cell r="C69">
            <v>300</v>
          </cell>
        </row>
        <row r="70">
          <cell r="B70" t="str">
            <v>Modo de practicar las actuaciones</v>
          </cell>
          <cell r="C70">
            <v>687</v>
          </cell>
        </row>
        <row r="71">
          <cell r="B71" t="str">
            <v>Actuación profesional</v>
          </cell>
          <cell r="C71">
            <v>1101</v>
          </cell>
        </row>
        <row r="72">
          <cell r="B72" t="str">
            <v>Una justicia atenta</v>
          </cell>
          <cell r="C72">
            <v>3189</v>
          </cell>
        </row>
        <row r="73">
          <cell r="B73" t="str">
            <v>Disconformidad con resolución judicial</v>
          </cell>
          <cell r="C73">
            <v>3494</v>
          </cell>
        </row>
        <row r="74">
          <cell r="B74" t="str">
            <v>Una justicia ágil y tecnológicamente avanzada</v>
          </cell>
          <cell r="C74">
            <v>7290</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3">
          <cell r="B3" t="str">
            <v>Población</v>
          </cell>
        </row>
        <row r="4">
          <cell r="A4" t="str">
            <v>Andalucía</v>
          </cell>
        </row>
        <row r="5">
          <cell r="A5" t="str">
            <v>Aragón</v>
          </cell>
        </row>
        <row r="6">
          <cell r="A6" t="str">
            <v xml:space="preserve">Asturias </v>
          </cell>
        </row>
        <row r="7">
          <cell r="A7" t="str">
            <v xml:space="preserve">Balears </v>
          </cell>
        </row>
        <row r="8">
          <cell r="A8" t="str">
            <v>Canarias</v>
          </cell>
        </row>
        <row r="9">
          <cell r="A9" t="str">
            <v>Cantabria</v>
          </cell>
        </row>
        <row r="10">
          <cell r="A10" t="str">
            <v>Castilla y León</v>
          </cell>
        </row>
        <row r="11">
          <cell r="A11" t="str">
            <v>Castilla-La Mancha</v>
          </cell>
        </row>
        <row r="12">
          <cell r="A12" t="str">
            <v>Cataluña</v>
          </cell>
        </row>
        <row r="13">
          <cell r="A13" t="str">
            <v>C. Valenciana</v>
          </cell>
        </row>
        <row r="14">
          <cell r="A14" t="str">
            <v>Extremadura</v>
          </cell>
        </row>
        <row r="15">
          <cell r="A15" t="str">
            <v>Galicia</v>
          </cell>
        </row>
        <row r="16">
          <cell r="A16" t="str">
            <v>Madrid</v>
          </cell>
        </row>
        <row r="17">
          <cell r="A17" t="str">
            <v xml:space="preserve">Murcia </v>
          </cell>
        </row>
        <row r="18">
          <cell r="A18" t="str">
            <v>Navarra</v>
          </cell>
        </row>
        <row r="19">
          <cell r="A19" t="str">
            <v>País Vasco</v>
          </cell>
        </row>
        <row r="20">
          <cell r="A20" t="str">
            <v>Rioja (La)</v>
          </cell>
        </row>
      </sheetData>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theme/themeOverride1.xml><?xml version="1.0" encoding="utf-8"?>
<a:themeOverride xmlns:a="http://schemas.openxmlformats.org/drawingml/2006/main">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7:P25"/>
  <sheetViews>
    <sheetView zoomScaleNormal="100" workbookViewId="0">
      <selection activeCell="C14" sqref="C14:N14"/>
    </sheetView>
  </sheetViews>
  <sheetFormatPr baseColWidth="10" defaultColWidth="11.42578125" defaultRowHeight="12.75" x14ac:dyDescent="0.2"/>
  <cols>
    <col min="1" max="16384" width="11.42578125" style="2"/>
  </cols>
  <sheetData>
    <row r="7" spans="3:16" ht="21" customHeight="1" x14ac:dyDescent="0.2"/>
    <row r="8" spans="3:16" ht="18" x14ac:dyDescent="0.25">
      <c r="F8" s="3"/>
    </row>
    <row r="11" spans="3:16" ht="33.75" customHeight="1" x14ac:dyDescent="0.2">
      <c r="C11" s="4"/>
      <c r="D11" s="4"/>
      <c r="E11" s="4"/>
      <c r="F11" s="4"/>
      <c r="G11" s="4"/>
      <c r="H11" s="4"/>
      <c r="I11" s="4"/>
      <c r="J11" s="4"/>
      <c r="K11" s="4"/>
    </row>
    <row r="13" spans="3:16" ht="28.5" customHeight="1" x14ac:dyDescent="0.2">
      <c r="C13" s="74" t="s">
        <v>0</v>
      </c>
      <c r="D13" s="74"/>
      <c r="E13" s="74"/>
      <c r="F13" s="74"/>
      <c r="G13" s="74"/>
    </row>
    <row r="14" spans="3:16" ht="43.5" customHeight="1" x14ac:dyDescent="0.2">
      <c r="C14" s="75" t="s">
        <v>1</v>
      </c>
      <c r="D14" s="75"/>
      <c r="E14" s="75"/>
      <c r="F14" s="75"/>
      <c r="G14" s="75"/>
      <c r="H14" s="75"/>
      <c r="I14" s="75"/>
      <c r="J14" s="75"/>
      <c r="K14" s="75"/>
      <c r="L14" s="75"/>
      <c r="M14" s="75"/>
      <c r="N14" s="75"/>
    </row>
    <row r="15" spans="3:16" ht="47.25" customHeight="1" x14ac:dyDescent="0.2">
      <c r="C15" s="76" t="s">
        <v>2</v>
      </c>
      <c r="D15" s="76"/>
      <c r="E15" s="76"/>
      <c r="F15" s="76"/>
      <c r="G15" s="76"/>
      <c r="H15" s="76"/>
      <c r="I15" s="76"/>
      <c r="J15" s="76"/>
      <c r="K15" s="76"/>
      <c r="L15" s="76"/>
      <c r="M15" s="77"/>
      <c r="N15" s="77"/>
    </row>
    <row r="16" spans="3:16" ht="47.25" customHeight="1" x14ac:dyDescent="0.2">
      <c r="C16" s="78" t="s">
        <v>3</v>
      </c>
      <c r="D16" s="78"/>
      <c r="E16" s="78"/>
      <c r="F16" s="78"/>
      <c r="G16" s="78"/>
      <c r="H16" s="78"/>
      <c r="I16" s="78"/>
      <c r="J16" s="78"/>
      <c r="K16" s="78"/>
      <c r="L16" s="78"/>
      <c r="M16" s="78"/>
      <c r="N16" s="78"/>
      <c r="O16" s="78"/>
      <c r="P16" s="78"/>
    </row>
    <row r="17" spans="3:15" ht="38.25" customHeight="1" x14ac:dyDescent="0.2">
      <c r="C17" s="73" t="s">
        <v>4</v>
      </c>
      <c r="D17" s="73"/>
      <c r="E17" s="73"/>
      <c r="F17" s="73"/>
      <c r="G17" s="73"/>
      <c r="H17" s="73"/>
      <c r="I17" s="5"/>
      <c r="J17" s="5"/>
      <c r="K17" s="5"/>
      <c r="L17" s="5"/>
      <c r="M17" s="74"/>
      <c r="N17" s="74"/>
    </row>
    <row r="18" spans="3:15" x14ac:dyDescent="0.2">
      <c r="C18" s="6"/>
      <c r="D18" s="6"/>
      <c r="E18" s="6"/>
      <c r="F18" s="6"/>
      <c r="G18" s="6"/>
      <c r="H18" s="6"/>
      <c r="I18" s="6"/>
      <c r="J18" s="6"/>
      <c r="K18" s="6"/>
    </row>
    <row r="21" spans="3:15" x14ac:dyDescent="0.2">
      <c r="C21" s="66" t="s">
        <v>66</v>
      </c>
    </row>
    <row r="23" spans="3:15" ht="18" x14ac:dyDescent="0.25">
      <c r="O23" s="3"/>
    </row>
    <row r="25" spans="3:15" ht="18" x14ac:dyDescent="0.25">
      <c r="O25" s="3"/>
    </row>
  </sheetData>
  <mergeCells count="7">
    <mergeCell ref="C17:H17"/>
    <mergeCell ref="M17:N17"/>
    <mergeCell ref="C13:G13"/>
    <mergeCell ref="C14:N14"/>
    <mergeCell ref="C15:L15"/>
    <mergeCell ref="M15:N15"/>
    <mergeCell ref="C16:P16"/>
  </mergeCells>
  <hyperlinks>
    <hyperlink ref="C13" location="Fuente!A1" display="FUENTE" xr:uid="{00000000-0004-0000-0000-000000000000}"/>
    <hyperlink ref="C14" location="'Desglose motivos'!A1" display="Desglose de motivos de reclamaciones o quejas relativos al funcionamiento de juzgados y tribunales." xr:uid="{00000000-0004-0000-0000-000001000000}"/>
    <hyperlink ref="C15" location="Motivos!A1" display="Motivos de los escritos de reclamaciones y denuncias, sugerencias y peticiones de información." xr:uid="{00000000-0004-0000-0000-000002000000}"/>
    <hyperlink ref="C16" location="Reclamaciones!A1" display="Reclamaciones, denuncias, sugerencias y peticiones de información por escrito, según el órgano al que se solicita la intervención." xr:uid="{00000000-0004-0000-0000-000003000000}"/>
    <hyperlink ref="C17" location="Distribucción!A1" display="Distribución territorial de los órganos denunciados." xr:uid="{00000000-0004-0000-0000-000004000000}"/>
  </hyperlink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8"/>
  <sheetViews>
    <sheetView zoomScaleNormal="100" workbookViewId="0"/>
  </sheetViews>
  <sheetFormatPr baseColWidth="10" defaultColWidth="11.42578125" defaultRowHeight="12.75" x14ac:dyDescent="0.2"/>
  <cols>
    <col min="1" max="16384" width="11.42578125" style="8"/>
  </cols>
  <sheetData>
    <row r="2" spans="2:13" ht="33.75" customHeight="1" x14ac:dyDescent="0.2"/>
    <row r="6" spans="2:13" ht="169.5" customHeight="1" x14ac:dyDescent="0.2">
      <c r="B6" s="79" t="s">
        <v>5</v>
      </c>
      <c r="C6" s="79"/>
      <c r="D6" s="79"/>
      <c r="E6" s="79"/>
      <c r="F6" s="79"/>
      <c r="G6" s="79"/>
      <c r="H6" s="79"/>
      <c r="I6" s="79"/>
      <c r="J6" s="79"/>
      <c r="K6" s="79"/>
      <c r="L6" s="79"/>
      <c r="M6" s="79"/>
    </row>
    <row r="8" spans="2:13" ht="18.75" customHeight="1" x14ac:dyDescent="0.2"/>
  </sheetData>
  <mergeCells count="1">
    <mergeCell ref="B6:M6"/>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8:X94"/>
  <sheetViews>
    <sheetView topLeftCell="A23" zoomScaleNormal="100" workbookViewId="0"/>
  </sheetViews>
  <sheetFormatPr baseColWidth="10" defaultColWidth="11.42578125" defaultRowHeight="12.75" x14ac:dyDescent="0.2"/>
  <cols>
    <col min="1" max="1" width="11.42578125" style="9"/>
    <col min="2" max="2" width="16" style="9" customWidth="1"/>
    <col min="3" max="3" width="49.7109375" style="9" customWidth="1"/>
    <col min="4" max="6" width="11.5703125" style="9" customWidth="1"/>
    <col min="7" max="16384" width="11.42578125" style="9"/>
  </cols>
  <sheetData>
    <row r="8" spans="4:24" ht="15" x14ac:dyDescent="0.2">
      <c r="J8" s="10"/>
      <c r="K8" s="8"/>
      <c r="L8" s="11"/>
    </row>
    <row r="15" spans="4:24" ht="14.25" customHeight="1" x14ac:dyDescent="0.2">
      <c r="T15" s="12"/>
    </row>
    <row r="16" spans="4:24" ht="27.75" customHeight="1" x14ac:dyDescent="0.2">
      <c r="D16" s="13">
        <v>2025</v>
      </c>
      <c r="E16" s="13">
        <v>2024</v>
      </c>
      <c r="F16" s="13">
        <v>2023</v>
      </c>
      <c r="G16" s="13">
        <v>2022</v>
      </c>
      <c r="H16" s="13">
        <v>2021</v>
      </c>
      <c r="I16" s="13">
        <v>2020</v>
      </c>
      <c r="J16" s="13">
        <v>2019</v>
      </c>
      <c r="K16" s="13">
        <v>2018</v>
      </c>
      <c r="L16" s="13">
        <v>2017</v>
      </c>
      <c r="M16" s="13">
        <v>2016</v>
      </c>
      <c r="N16" s="13">
        <v>2015</v>
      </c>
      <c r="O16" s="13">
        <v>2014</v>
      </c>
      <c r="P16" s="13">
        <v>2013</v>
      </c>
      <c r="Q16" s="13">
        <v>2012</v>
      </c>
      <c r="R16" s="13">
        <v>2011</v>
      </c>
      <c r="S16" s="13">
        <v>2010</v>
      </c>
      <c r="T16" s="14">
        <v>2009</v>
      </c>
      <c r="U16" s="15">
        <v>2008</v>
      </c>
      <c r="V16" s="13">
        <v>2007</v>
      </c>
      <c r="W16" s="13">
        <v>2006</v>
      </c>
      <c r="X16" s="16"/>
    </row>
    <row r="17" spans="2:24" s="17" customFormat="1" ht="19.5" customHeight="1" x14ac:dyDescent="0.2">
      <c r="B17" s="80" t="s">
        <v>6</v>
      </c>
      <c r="C17" s="18" t="s">
        <v>7</v>
      </c>
      <c r="D17" s="19">
        <v>300</v>
      </c>
      <c r="E17" s="19">
        <v>325</v>
      </c>
      <c r="F17" s="19">
        <v>384</v>
      </c>
      <c r="G17" s="20">
        <v>410</v>
      </c>
      <c r="H17" s="19">
        <v>524</v>
      </c>
      <c r="I17" s="20">
        <v>514</v>
      </c>
      <c r="J17" s="19">
        <v>447</v>
      </c>
      <c r="K17" s="20">
        <v>433</v>
      </c>
      <c r="L17" s="19">
        <v>421</v>
      </c>
      <c r="M17" s="20">
        <v>584</v>
      </c>
      <c r="N17" s="19">
        <v>656</v>
      </c>
      <c r="O17" s="20">
        <v>582</v>
      </c>
      <c r="P17" s="19">
        <v>734</v>
      </c>
      <c r="Q17" s="20">
        <v>748</v>
      </c>
      <c r="R17" s="19">
        <v>899</v>
      </c>
      <c r="S17" s="20">
        <v>990</v>
      </c>
      <c r="T17" s="19">
        <v>1052</v>
      </c>
      <c r="U17" s="20">
        <v>956</v>
      </c>
      <c r="V17" s="19">
        <v>561</v>
      </c>
      <c r="W17" s="19">
        <v>357</v>
      </c>
      <c r="X17" s="21"/>
    </row>
    <row r="18" spans="2:24" s="17" customFormat="1" ht="19.5" customHeight="1" x14ac:dyDescent="0.2">
      <c r="B18" s="80"/>
      <c r="C18" s="22" t="s">
        <v>8</v>
      </c>
      <c r="D18" s="19">
        <v>1</v>
      </c>
      <c r="E18" s="19">
        <v>2</v>
      </c>
      <c r="F18" s="23">
        <v>3</v>
      </c>
      <c r="G18" s="24">
        <v>3</v>
      </c>
      <c r="H18" s="23">
        <v>2</v>
      </c>
      <c r="I18" s="24">
        <v>3</v>
      </c>
      <c r="J18" s="23">
        <v>4</v>
      </c>
      <c r="K18" s="24">
        <v>4</v>
      </c>
      <c r="L18" s="23">
        <v>7</v>
      </c>
      <c r="M18" s="24">
        <v>1</v>
      </c>
      <c r="N18" s="23">
        <v>4</v>
      </c>
      <c r="O18" s="24">
        <v>2</v>
      </c>
      <c r="P18" s="23">
        <v>4</v>
      </c>
      <c r="Q18" s="24">
        <v>3</v>
      </c>
      <c r="R18" s="23">
        <v>18</v>
      </c>
      <c r="S18" s="24">
        <v>9</v>
      </c>
      <c r="T18" s="23">
        <v>11</v>
      </c>
      <c r="U18" s="24">
        <v>5</v>
      </c>
      <c r="V18" s="23">
        <v>11</v>
      </c>
      <c r="W18" s="23">
        <v>5</v>
      </c>
      <c r="X18" s="21"/>
    </row>
    <row r="19" spans="2:24" s="17" customFormat="1" ht="19.5" customHeight="1" x14ac:dyDescent="0.2">
      <c r="B19" s="80"/>
      <c r="C19" s="22" t="s">
        <v>9</v>
      </c>
      <c r="D19" s="19">
        <v>3189</v>
      </c>
      <c r="E19" s="19">
        <v>1969</v>
      </c>
      <c r="F19" s="23">
        <v>3165</v>
      </c>
      <c r="G19" s="24">
        <v>2776</v>
      </c>
      <c r="H19" s="23">
        <v>2776</v>
      </c>
      <c r="I19" s="24">
        <v>2634</v>
      </c>
      <c r="J19" s="23">
        <v>2271</v>
      </c>
      <c r="K19" s="24">
        <v>2599</v>
      </c>
      <c r="L19" s="23">
        <v>2319</v>
      </c>
      <c r="M19" s="24">
        <v>2844</v>
      </c>
      <c r="N19" s="23">
        <v>3892</v>
      </c>
      <c r="O19" s="24">
        <v>3937</v>
      </c>
      <c r="P19" s="23">
        <v>4606</v>
      </c>
      <c r="Q19" s="24">
        <v>4259</v>
      </c>
      <c r="R19" s="23">
        <v>5213</v>
      </c>
      <c r="S19" s="24">
        <v>4567</v>
      </c>
      <c r="T19" s="23">
        <v>5619</v>
      </c>
      <c r="U19" s="24">
        <v>7013</v>
      </c>
      <c r="V19" s="23">
        <v>4436</v>
      </c>
      <c r="W19" s="23">
        <v>2586</v>
      </c>
      <c r="X19" s="21"/>
    </row>
    <row r="20" spans="2:24" s="17" customFormat="1" ht="19.5" customHeight="1" x14ac:dyDescent="0.2">
      <c r="B20" s="80"/>
      <c r="C20" s="25" t="s">
        <v>10</v>
      </c>
      <c r="D20" s="19">
        <v>20</v>
      </c>
      <c r="E20" s="19">
        <v>83</v>
      </c>
      <c r="F20" s="23">
        <v>77</v>
      </c>
      <c r="G20" s="24">
        <v>69</v>
      </c>
      <c r="H20" s="23">
        <v>75</v>
      </c>
      <c r="I20" s="24">
        <v>74</v>
      </c>
      <c r="J20" s="23">
        <v>80</v>
      </c>
      <c r="K20" s="24">
        <v>87</v>
      </c>
      <c r="L20" s="23">
        <v>117</v>
      </c>
      <c r="M20" s="24">
        <v>193</v>
      </c>
      <c r="N20" s="23">
        <v>181</v>
      </c>
      <c r="O20" s="24">
        <v>128</v>
      </c>
      <c r="P20" s="23">
        <v>148</v>
      </c>
      <c r="Q20" s="24">
        <v>204</v>
      </c>
      <c r="R20" s="23">
        <v>253</v>
      </c>
      <c r="S20" s="24">
        <v>202</v>
      </c>
      <c r="T20" s="23">
        <v>193</v>
      </c>
      <c r="U20" s="24">
        <v>228</v>
      </c>
      <c r="V20" s="23">
        <v>167</v>
      </c>
      <c r="W20" s="23">
        <v>92</v>
      </c>
      <c r="X20" s="21"/>
    </row>
    <row r="21" spans="2:24" s="17" customFormat="1" ht="19.5" customHeight="1" x14ac:dyDescent="0.2">
      <c r="B21" s="80"/>
      <c r="C21" s="26" t="s">
        <v>11</v>
      </c>
      <c r="D21" s="19">
        <v>7290</v>
      </c>
      <c r="E21" s="19">
        <v>7199</v>
      </c>
      <c r="F21" s="27">
        <v>8063</v>
      </c>
      <c r="G21" s="28">
        <v>5932</v>
      </c>
      <c r="H21" s="27">
        <v>5384</v>
      </c>
      <c r="I21" s="28">
        <v>4025</v>
      </c>
      <c r="J21" s="27">
        <v>3735</v>
      </c>
      <c r="K21" s="28">
        <v>3540</v>
      </c>
      <c r="L21" s="27">
        <v>3150</v>
      </c>
      <c r="M21" s="28">
        <v>3679</v>
      </c>
      <c r="N21" s="27">
        <v>4254</v>
      </c>
      <c r="O21" s="29">
        <v>4632</v>
      </c>
      <c r="P21" s="30">
        <v>4876</v>
      </c>
      <c r="Q21" s="29">
        <v>4735</v>
      </c>
      <c r="R21" s="30">
        <v>6051</v>
      </c>
      <c r="S21" s="29">
        <v>5347</v>
      </c>
      <c r="T21" s="30">
        <v>5575</v>
      </c>
      <c r="U21" s="29">
        <v>6722</v>
      </c>
      <c r="V21" s="30">
        <v>5448</v>
      </c>
      <c r="W21" s="30">
        <v>5443</v>
      </c>
      <c r="X21" s="21"/>
    </row>
    <row r="22" spans="2:24" s="17" customFormat="1" ht="19.5" customHeight="1" x14ac:dyDescent="0.2">
      <c r="B22" s="80"/>
      <c r="C22" s="31" t="s">
        <v>12</v>
      </c>
      <c r="D22" s="32">
        <f t="shared" ref="D22:S22" si="0">SUM(D17:D21)</f>
        <v>10800</v>
      </c>
      <c r="E22" s="32">
        <f t="shared" si="0"/>
        <v>9578</v>
      </c>
      <c r="F22" s="32">
        <f t="shared" si="0"/>
        <v>11692</v>
      </c>
      <c r="G22" s="33">
        <f t="shared" si="0"/>
        <v>9190</v>
      </c>
      <c r="H22" s="32">
        <f t="shared" si="0"/>
        <v>8761</v>
      </c>
      <c r="I22" s="33">
        <f t="shared" si="0"/>
        <v>7250</v>
      </c>
      <c r="J22" s="32">
        <f t="shared" si="0"/>
        <v>6537</v>
      </c>
      <c r="K22" s="33">
        <f t="shared" si="0"/>
        <v>6663</v>
      </c>
      <c r="L22" s="32">
        <f t="shared" si="0"/>
        <v>6014</v>
      </c>
      <c r="M22" s="33">
        <f t="shared" si="0"/>
        <v>7301</v>
      </c>
      <c r="N22" s="32">
        <f t="shared" si="0"/>
        <v>8987</v>
      </c>
      <c r="O22" s="33">
        <f t="shared" si="0"/>
        <v>9281</v>
      </c>
      <c r="P22" s="32">
        <f t="shared" si="0"/>
        <v>10368</v>
      </c>
      <c r="Q22" s="33">
        <f t="shared" si="0"/>
        <v>9949</v>
      </c>
      <c r="R22" s="32">
        <f t="shared" si="0"/>
        <v>12434</v>
      </c>
      <c r="S22" s="33">
        <f t="shared" si="0"/>
        <v>11115</v>
      </c>
      <c r="T22" s="32">
        <v>12450</v>
      </c>
      <c r="U22" s="33">
        <v>14924</v>
      </c>
      <c r="V22" s="32">
        <v>10623</v>
      </c>
      <c r="W22" s="32">
        <v>8483</v>
      </c>
      <c r="X22" s="21"/>
    </row>
    <row r="23" spans="2:24" s="17" customFormat="1" ht="19.5" customHeight="1" x14ac:dyDescent="0.2">
      <c r="B23" s="81" t="s">
        <v>13</v>
      </c>
      <c r="C23" s="34" t="s">
        <v>14</v>
      </c>
      <c r="D23" s="19">
        <v>20</v>
      </c>
      <c r="E23" s="19">
        <v>20</v>
      </c>
      <c r="F23" s="19">
        <v>42</v>
      </c>
      <c r="G23" s="20">
        <v>39</v>
      </c>
      <c r="H23" s="19">
        <v>35</v>
      </c>
      <c r="I23" s="20">
        <v>35</v>
      </c>
      <c r="J23" s="19">
        <v>32</v>
      </c>
      <c r="K23" s="20">
        <v>37</v>
      </c>
      <c r="L23" s="19">
        <v>40</v>
      </c>
      <c r="M23" s="20">
        <v>31</v>
      </c>
      <c r="N23" s="19">
        <v>30</v>
      </c>
      <c r="O23" s="20">
        <v>22</v>
      </c>
      <c r="P23" s="19">
        <v>33</v>
      </c>
      <c r="Q23" s="20">
        <v>23</v>
      </c>
      <c r="R23" s="19">
        <v>45</v>
      </c>
      <c r="S23" s="20">
        <v>36</v>
      </c>
      <c r="T23" s="19">
        <v>30</v>
      </c>
      <c r="U23" s="20">
        <v>23</v>
      </c>
      <c r="V23" s="19">
        <v>41</v>
      </c>
      <c r="W23" s="19">
        <v>25</v>
      </c>
      <c r="X23" s="21"/>
    </row>
    <row r="24" spans="2:24" s="17" customFormat="1" ht="19.5" customHeight="1" x14ac:dyDescent="0.2">
      <c r="B24" s="81"/>
      <c r="C24" s="35" t="s">
        <v>15</v>
      </c>
      <c r="D24" s="19">
        <v>0</v>
      </c>
      <c r="E24" s="19">
        <v>1</v>
      </c>
      <c r="F24" s="23">
        <v>3</v>
      </c>
      <c r="G24" s="24">
        <v>2</v>
      </c>
      <c r="H24" s="23">
        <v>6</v>
      </c>
      <c r="I24" s="24">
        <v>5</v>
      </c>
      <c r="J24" s="23">
        <v>5</v>
      </c>
      <c r="K24" s="24">
        <v>3</v>
      </c>
      <c r="L24" s="23">
        <v>7</v>
      </c>
      <c r="M24" s="24">
        <v>1</v>
      </c>
      <c r="N24" s="23">
        <v>8</v>
      </c>
      <c r="O24" s="24">
        <v>8</v>
      </c>
      <c r="P24" s="23">
        <v>7</v>
      </c>
      <c r="Q24" s="24">
        <v>3</v>
      </c>
      <c r="R24" s="23">
        <v>9</v>
      </c>
      <c r="S24" s="24">
        <v>24</v>
      </c>
      <c r="T24" s="23">
        <v>2</v>
      </c>
      <c r="U24" s="24">
        <v>4</v>
      </c>
      <c r="V24" s="23">
        <v>12</v>
      </c>
      <c r="W24" s="23">
        <v>4</v>
      </c>
      <c r="X24" s="21"/>
    </row>
    <row r="25" spans="2:24" s="17" customFormat="1" ht="19.5" customHeight="1" x14ac:dyDescent="0.2">
      <c r="B25" s="81"/>
      <c r="C25" s="26" t="s">
        <v>16</v>
      </c>
      <c r="D25" s="19">
        <v>3</v>
      </c>
      <c r="E25" s="19">
        <v>17</v>
      </c>
      <c r="F25" s="23">
        <v>11</v>
      </c>
      <c r="G25" s="24">
        <v>14</v>
      </c>
      <c r="H25" s="23">
        <v>20</v>
      </c>
      <c r="I25" s="24">
        <v>19</v>
      </c>
      <c r="J25" s="23">
        <v>51</v>
      </c>
      <c r="K25" s="24">
        <v>34</v>
      </c>
      <c r="L25" s="23">
        <v>43</v>
      </c>
      <c r="M25" s="24">
        <v>56</v>
      </c>
      <c r="N25" s="23">
        <v>53</v>
      </c>
      <c r="O25" s="24">
        <v>60</v>
      </c>
      <c r="P25" s="23">
        <v>50</v>
      </c>
      <c r="Q25" s="24">
        <v>79</v>
      </c>
      <c r="R25" s="23">
        <v>87</v>
      </c>
      <c r="S25" s="24">
        <v>94</v>
      </c>
      <c r="T25" s="23">
        <v>107</v>
      </c>
      <c r="U25" s="24">
        <v>105</v>
      </c>
      <c r="V25" s="23">
        <v>147</v>
      </c>
      <c r="W25" s="23">
        <v>116</v>
      </c>
      <c r="X25" s="21"/>
    </row>
    <row r="26" spans="2:24" s="17" customFormat="1" ht="19.5" customHeight="1" x14ac:dyDescent="0.2">
      <c r="B26" s="81"/>
      <c r="C26" s="22" t="s">
        <v>17</v>
      </c>
      <c r="D26" s="19">
        <v>6</v>
      </c>
      <c r="E26" s="19">
        <v>3</v>
      </c>
      <c r="F26" s="27">
        <v>1</v>
      </c>
      <c r="G26" s="28">
        <v>5</v>
      </c>
      <c r="H26" s="27">
        <v>8</v>
      </c>
      <c r="I26" s="28">
        <v>5</v>
      </c>
      <c r="J26" s="27">
        <v>7</v>
      </c>
      <c r="K26" s="28">
        <v>2</v>
      </c>
      <c r="L26" s="27">
        <v>1</v>
      </c>
      <c r="M26" s="28">
        <v>1</v>
      </c>
      <c r="N26" s="27">
        <v>9</v>
      </c>
      <c r="O26" s="28">
        <v>0</v>
      </c>
      <c r="P26" s="27">
        <v>2</v>
      </c>
      <c r="Q26" s="28">
        <v>3</v>
      </c>
      <c r="R26" s="27">
        <v>8</v>
      </c>
      <c r="S26" s="28">
        <v>13</v>
      </c>
      <c r="T26" s="27">
        <v>7</v>
      </c>
      <c r="U26" s="28">
        <v>9</v>
      </c>
      <c r="V26" s="27">
        <v>15</v>
      </c>
      <c r="W26" s="27">
        <v>4</v>
      </c>
      <c r="X26" s="21"/>
    </row>
    <row r="27" spans="2:24" s="17" customFormat="1" ht="19.5" customHeight="1" x14ac:dyDescent="0.2">
      <c r="B27" s="81"/>
      <c r="C27" s="36" t="s">
        <v>12</v>
      </c>
      <c r="D27" s="32">
        <f t="shared" ref="D27:L27" si="1">SUM(D23:D26)</f>
        <v>29</v>
      </c>
      <c r="E27" s="32">
        <f t="shared" si="1"/>
        <v>41</v>
      </c>
      <c r="F27" s="32">
        <f t="shared" si="1"/>
        <v>57</v>
      </c>
      <c r="G27" s="33">
        <f t="shared" si="1"/>
        <v>60</v>
      </c>
      <c r="H27" s="32">
        <f t="shared" si="1"/>
        <v>69</v>
      </c>
      <c r="I27" s="33">
        <f t="shared" si="1"/>
        <v>64</v>
      </c>
      <c r="J27" s="32">
        <f t="shared" si="1"/>
        <v>95</v>
      </c>
      <c r="K27" s="33">
        <f t="shared" si="1"/>
        <v>76</v>
      </c>
      <c r="L27" s="32">
        <f t="shared" si="1"/>
        <v>91</v>
      </c>
      <c r="M27" s="33">
        <f t="shared" ref="M27:S27" si="2">+M23+M24+M25+M26</f>
        <v>89</v>
      </c>
      <c r="N27" s="32">
        <f t="shared" si="2"/>
        <v>100</v>
      </c>
      <c r="O27" s="33">
        <f t="shared" si="2"/>
        <v>90</v>
      </c>
      <c r="P27" s="32">
        <f t="shared" si="2"/>
        <v>92</v>
      </c>
      <c r="Q27" s="33">
        <f t="shared" si="2"/>
        <v>108</v>
      </c>
      <c r="R27" s="32">
        <f t="shared" si="2"/>
        <v>149</v>
      </c>
      <c r="S27" s="33">
        <f t="shared" si="2"/>
        <v>167</v>
      </c>
      <c r="T27" s="32">
        <v>146</v>
      </c>
      <c r="U27" s="33">
        <v>141</v>
      </c>
      <c r="V27" s="32">
        <v>215</v>
      </c>
      <c r="W27" s="32">
        <v>149</v>
      </c>
      <c r="X27" s="21"/>
    </row>
    <row r="28" spans="2:24" s="17" customFormat="1" ht="19.5" customHeight="1" x14ac:dyDescent="0.2">
      <c r="B28" s="81" t="s">
        <v>18</v>
      </c>
      <c r="C28" s="37" t="s">
        <v>19</v>
      </c>
      <c r="D28" s="19">
        <v>90</v>
      </c>
      <c r="E28" s="19">
        <v>148</v>
      </c>
      <c r="F28" s="19">
        <v>116</v>
      </c>
      <c r="G28" s="20">
        <v>81</v>
      </c>
      <c r="H28" s="19">
        <v>94</v>
      </c>
      <c r="I28" s="20">
        <v>68</v>
      </c>
      <c r="J28" s="19">
        <v>60</v>
      </c>
      <c r="K28" s="20">
        <v>75</v>
      </c>
      <c r="L28" s="19">
        <v>88</v>
      </c>
      <c r="M28" s="20">
        <v>134</v>
      </c>
      <c r="N28" s="19">
        <v>97</v>
      </c>
      <c r="O28" s="20">
        <v>50</v>
      </c>
      <c r="P28" s="19">
        <v>56</v>
      </c>
      <c r="Q28" s="20">
        <v>46</v>
      </c>
      <c r="R28" s="19">
        <v>54</v>
      </c>
      <c r="S28" s="20">
        <v>116</v>
      </c>
      <c r="T28" s="19">
        <v>52</v>
      </c>
      <c r="U28" s="20">
        <v>45</v>
      </c>
      <c r="V28" s="19">
        <v>55</v>
      </c>
      <c r="W28" s="19">
        <v>21</v>
      </c>
      <c r="X28" s="21"/>
    </row>
    <row r="29" spans="2:24" s="17" customFormat="1" ht="19.5" customHeight="1" x14ac:dyDescent="0.2">
      <c r="B29" s="81"/>
      <c r="C29" s="26" t="s">
        <v>20</v>
      </c>
      <c r="D29" s="19">
        <v>17</v>
      </c>
      <c r="E29" s="19">
        <v>22</v>
      </c>
      <c r="F29" s="23">
        <v>11</v>
      </c>
      <c r="G29" s="24">
        <v>4</v>
      </c>
      <c r="H29" s="23">
        <v>9</v>
      </c>
      <c r="I29" s="24">
        <v>5</v>
      </c>
      <c r="J29" s="23">
        <v>9</v>
      </c>
      <c r="K29" s="24">
        <v>7</v>
      </c>
      <c r="L29" s="23">
        <v>8</v>
      </c>
      <c r="M29" s="24">
        <v>39</v>
      </c>
      <c r="N29" s="23">
        <v>30</v>
      </c>
      <c r="O29" s="24">
        <v>4</v>
      </c>
      <c r="P29" s="23">
        <v>3</v>
      </c>
      <c r="Q29" s="24">
        <v>4</v>
      </c>
      <c r="R29" s="23">
        <v>5</v>
      </c>
      <c r="S29" s="24">
        <v>4</v>
      </c>
      <c r="T29" s="23">
        <v>7</v>
      </c>
      <c r="U29" s="24">
        <v>16</v>
      </c>
      <c r="V29" s="23">
        <v>8</v>
      </c>
      <c r="W29" s="23">
        <v>4</v>
      </c>
      <c r="X29" s="21"/>
    </row>
    <row r="30" spans="2:24" s="17" customFormat="1" ht="19.5" customHeight="1" x14ac:dyDescent="0.2">
      <c r="B30" s="81"/>
      <c r="C30" s="26" t="s">
        <v>21</v>
      </c>
      <c r="D30" s="19">
        <v>5</v>
      </c>
      <c r="E30" s="19">
        <v>9</v>
      </c>
      <c r="F30" s="27">
        <v>11</v>
      </c>
      <c r="G30" s="28">
        <v>8</v>
      </c>
      <c r="H30" s="27">
        <v>22</v>
      </c>
      <c r="I30" s="28">
        <v>26</v>
      </c>
      <c r="J30" s="27">
        <v>25</v>
      </c>
      <c r="K30" s="28">
        <v>12</v>
      </c>
      <c r="L30" s="27">
        <v>21</v>
      </c>
      <c r="M30" s="28">
        <v>28</v>
      </c>
      <c r="N30" s="27">
        <v>33</v>
      </c>
      <c r="O30" s="28">
        <v>23</v>
      </c>
      <c r="P30" s="27">
        <v>24</v>
      </c>
      <c r="Q30" s="28">
        <v>57</v>
      </c>
      <c r="R30" s="27">
        <v>115</v>
      </c>
      <c r="S30" s="28">
        <v>168</v>
      </c>
      <c r="T30" s="27">
        <v>207</v>
      </c>
      <c r="U30" s="28">
        <v>278</v>
      </c>
      <c r="V30" s="27">
        <v>130</v>
      </c>
      <c r="W30" s="27">
        <v>24</v>
      </c>
      <c r="X30" s="21"/>
    </row>
    <row r="31" spans="2:24" s="17" customFormat="1" ht="19.5" customHeight="1" x14ac:dyDescent="0.2">
      <c r="B31" s="81"/>
      <c r="C31" s="31" t="s">
        <v>12</v>
      </c>
      <c r="D31" s="32">
        <f>SUM(D28:D30)</f>
        <v>112</v>
      </c>
      <c r="E31" s="32">
        <f>SUM(E28:E30)</f>
        <v>179</v>
      </c>
      <c r="F31" s="32">
        <f t="shared" ref="F31:K31" si="3">+F28+F29+F30</f>
        <v>138</v>
      </c>
      <c r="G31" s="33">
        <f t="shared" si="3"/>
        <v>93</v>
      </c>
      <c r="H31" s="32">
        <f t="shared" si="3"/>
        <v>125</v>
      </c>
      <c r="I31" s="33">
        <f t="shared" si="3"/>
        <v>99</v>
      </c>
      <c r="J31" s="32">
        <f t="shared" si="3"/>
        <v>94</v>
      </c>
      <c r="K31" s="33">
        <f t="shared" si="3"/>
        <v>94</v>
      </c>
      <c r="L31" s="32">
        <f>SUM(L28:L30)</f>
        <v>117</v>
      </c>
      <c r="M31" s="33">
        <f t="shared" ref="M31:S31" si="4">+M28+M29+M30</f>
        <v>201</v>
      </c>
      <c r="N31" s="32">
        <f t="shared" si="4"/>
        <v>160</v>
      </c>
      <c r="O31" s="33">
        <f t="shared" si="4"/>
        <v>77</v>
      </c>
      <c r="P31" s="32">
        <f t="shared" si="4"/>
        <v>83</v>
      </c>
      <c r="Q31" s="33">
        <f t="shared" si="4"/>
        <v>107</v>
      </c>
      <c r="R31" s="32">
        <f t="shared" si="4"/>
        <v>174</v>
      </c>
      <c r="S31" s="33">
        <f t="shared" si="4"/>
        <v>288</v>
      </c>
      <c r="T31" s="32">
        <v>266</v>
      </c>
      <c r="U31" s="33">
        <v>339</v>
      </c>
      <c r="V31" s="32">
        <v>193</v>
      </c>
      <c r="W31" s="32">
        <f>+W28+W29+W30</f>
        <v>49</v>
      </c>
      <c r="X31" s="21"/>
    </row>
    <row r="32" spans="2:24" s="17" customFormat="1" ht="19.5" customHeight="1" x14ac:dyDescent="0.2">
      <c r="B32" s="82" t="s">
        <v>22</v>
      </c>
      <c r="C32" s="38" t="s">
        <v>23</v>
      </c>
      <c r="D32" s="19">
        <v>3494</v>
      </c>
      <c r="E32" s="19">
        <v>2549</v>
      </c>
      <c r="F32" s="19">
        <v>2062</v>
      </c>
      <c r="G32" s="20">
        <v>1939</v>
      </c>
      <c r="H32" s="19">
        <v>1864</v>
      </c>
      <c r="I32" s="20">
        <v>1538</v>
      </c>
      <c r="J32" s="19">
        <v>1955</v>
      </c>
      <c r="K32" s="20">
        <v>1824</v>
      </c>
      <c r="L32" s="19">
        <v>1643</v>
      </c>
      <c r="M32" s="20">
        <v>1763</v>
      </c>
      <c r="N32" s="19">
        <v>2238</v>
      </c>
      <c r="O32" s="20">
        <v>2450</v>
      </c>
      <c r="P32" s="19">
        <v>2994</v>
      </c>
      <c r="Q32" s="20">
        <v>3095</v>
      </c>
      <c r="R32" s="19">
        <v>2588</v>
      </c>
      <c r="S32" s="20">
        <v>2379</v>
      </c>
      <c r="T32" s="19">
        <v>2497</v>
      </c>
      <c r="U32" s="39">
        <v>2353</v>
      </c>
      <c r="V32" s="19">
        <v>1936</v>
      </c>
      <c r="W32" s="19">
        <v>1762</v>
      </c>
      <c r="X32" s="21"/>
    </row>
    <row r="33" spans="2:24" s="17" customFormat="1" ht="19.5" customHeight="1" x14ac:dyDescent="0.2">
      <c r="B33" s="82"/>
      <c r="C33" s="40" t="s">
        <v>24</v>
      </c>
      <c r="D33" s="19">
        <v>1101</v>
      </c>
      <c r="E33" s="19">
        <v>458</v>
      </c>
      <c r="F33" s="41">
        <v>390</v>
      </c>
      <c r="G33" s="42">
        <v>407</v>
      </c>
      <c r="H33" s="41">
        <v>325</v>
      </c>
      <c r="I33" s="42">
        <v>361</v>
      </c>
      <c r="J33" s="41">
        <v>378</v>
      </c>
      <c r="K33" s="42">
        <v>353</v>
      </c>
      <c r="L33" s="41">
        <v>377</v>
      </c>
      <c r="M33" s="42">
        <v>346</v>
      </c>
      <c r="N33" s="41">
        <v>307</v>
      </c>
      <c r="O33" s="42">
        <v>183</v>
      </c>
      <c r="P33" s="41">
        <v>195</v>
      </c>
      <c r="Q33" s="42">
        <v>228</v>
      </c>
      <c r="R33" s="41">
        <v>145</v>
      </c>
      <c r="S33" s="42">
        <v>247</v>
      </c>
      <c r="T33" s="41">
        <v>247</v>
      </c>
      <c r="U33" s="42">
        <v>245</v>
      </c>
      <c r="V33" s="41">
        <v>205</v>
      </c>
      <c r="W33" s="41">
        <v>249</v>
      </c>
      <c r="X33" s="21"/>
    </row>
    <row r="34" spans="2:24" s="17" customFormat="1" ht="19.5" customHeight="1" x14ac:dyDescent="0.2">
      <c r="B34" s="82"/>
      <c r="C34" s="25" t="s">
        <v>25</v>
      </c>
      <c r="D34" s="19">
        <v>687</v>
      </c>
      <c r="E34" s="19">
        <v>799</v>
      </c>
      <c r="F34" s="23">
        <v>943</v>
      </c>
      <c r="G34" s="24">
        <v>993</v>
      </c>
      <c r="H34" s="23">
        <v>950</v>
      </c>
      <c r="I34" s="24">
        <v>900</v>
      </c>
      <c r="J34" s="23">
        <v>929</v>
      </c>
      <c r="K34" s="24">
        <v>820</v>
      </c>
      <c r="L34" s="23">
        <v>677</v>
      </c>
      <c r="M34" s="24">
        <v>650</v>
      </c>
      <c r="N34" s="23">
        <v>740</v>
      </c>
      <c r="O34" s="24">
        <v>657</v>
      </c>
      <c r="P34" s="23">
        <v>663</v>
      </c>
      <c r="Q34" s="24">
        <v>655</v>
      </c>
      <c r="R34" s="23">
        <v>723</v>
      </c>
      <c r="S34" s="24">
        <v>902</v>
      </c>
      <c r="T34" s="23">
        <v>902</v>
      </c>
      <c r="U34" s="24">
        <v>991</v>
      </c>
      <c r="V34" s="23">
        <v>806</v>
      </c>
      <c r="W34" s="23">
        <v>588</v>
      </c>
      <c r="X34" s="21"/>
    </row>
    <row r="35" spans="2:24" s="17" customFormat="1" ht="19.5" customHeight="1" x14ac:dyDescent="0.2">
      <c r="B35" s="82"/>
      <c r="C35" s="22" t="s">
        <v>26</v>
      </c>
      <c r="D35" s="19">
        <v>56</v>
      </c>
      <c r="E35" s="19">
        <v>60</v>
      </c>
      <c r="F35" s="23">
        <v>41</v>
      </c>
      <c r="G35" s="24">
        <v>44</v>
      </c>
      <c r="H35" s="23">
        <v>57</v>
      </c>
      <c r="I35" s="24">
        <v>47</v>
      </c>
      <c r="J35" s="23"/>
      <c r="K35" s="24"/>
      <c r="L35" s="23"/>
      <c r="M35" s="24"/>
      <c r="N35" s="23"/>
      <c r="O35" s="24"/>
      <c r="P35" s="23"/>
      <c r="Q35" s="24"/>
      <c r="R35" s="23"/>
      <c r="S35" s="24"/>
      <c r="T35" s="23"/>
      <c r="U35" s="24"/>
      <c r="V35" s="23"/>
      <c r="W35" s="23"/>
      <c r="X35" s="21"/>
    </row>
    <row r="36" spans="2:24" s="17" customFormat="1" ht="19.5" customHeight="1" x14ac:dyDescent="0.2">
      <c r="B36" s="82"/>
      <c r="C36" s="36" t="s">
        <v>27</v>
      </c>
      <c r="D36" s="32">
        <f t="shared" ref="D36:J36" si="5">SUM(D32:D35)</f>
        <v>5338</v>
      </c>
      <c r="E36" s="32">
        <f t="shared" si="5"/>
        <v>3866</v>
      </c>
      <c r="F36" s="32">
        <f t="shared" si="5"/>
        <v>3436</v>
      </c>
      <c r="G36" s="33">
        <f t="shared" si="5"/>
        <v>3383</v>
      </c>
      <c r="H36" s="32">
        <f t="shared" si="5"/>
        <v>3196</v>
      </c>
      <c r="I36" s="33">
        <f t="shared" si="5"/>
        <v>2846</v>
      </c>
      <c r="J36" s="32">
        <f t="shared" si="5"/>
        <v>3262</v>
      </c>
      <c r="K36" s="33">
        <f>SUM(K32:K34)</f>
        <v>2997</v>
      </c>
      <c r="L36" s="32">
        <f>SUM(L32:L34)</f>
        <v>2697</v>
      </c>
      <c r="M36" s="33">
        <f t="shared" ref="M36:R36" si="6">+M32+M34</f>
        <v>2413</v>
      </c>
      <c r="N36" s="32">
        <f t="shared" si="6"/>
        <v>2978</v>
      </c>
      <c r="O36" s="33">
        <f t="shared" si="6"/>
        <v>3107</v>
      </c>
      <c r="P36" s="32">
        <f t="shared" si="6"/>
        <v>3657</v>
      </c>
      <c r="Q36" s="33">
        <f t="shared" si="6"/>
        <v>3750</v>
      </c>
      <c r="R36" s="32">
        <f t="shared" si="6"/>
        <v>3311</v>
      </c>
      <c r="S36" s="33">
        <v>1149</v>
      </c>
      <c r="T36" s="32">
        <v>1149</v>
      </c>
      <c r="U36" s="33">
        <v>1236</v>
      </c>
      <c r="V36" s="32">
        <v>1011</v>
      </c>
      <c r="W36" s="33">
        <f>+W32+W34</f>
        <v>2350</v>
      </c>
      <c r="X36" s="43"/>
    </row>
    <row r="37" spans="2:24" x14ac:dyDescent="0.2">
      <c r="B37" s="44"/>
    </row>
    <row r="40" spans="2:24" ht="15" x14ac:dyDescent="0.2">
      <c r="C40" s="83"/>
      <c r="D40" s="83"/>
      <c r="E40" s="83"/>
      <c r="F40" s="83"/>
      <c r="G40" s="83"/>
      <c r="H40" s="83"/>
      <c r="I40" s="83"/>
      <c r="J40" s="83"/>
      <c r="K40" s="83"/>
      <c r="L40" s="83"/>
      <c r="M40" s="83"/>
      <c r="N40" s="83"/>
      <c r="O40" s="83"/>
      <c r="P40" s="83"/>
      <c r="Q40" s="83"/>
      <c r="R40" s="83"/>
      <c r="S40" s="83"/>
    </row>
    <row r="42" spans="2:24" x14ac:dyDescent="0.2">
      <c r="H42" s="45"/>
    </row>
    <row r="54" spans="2:3" x14ac:dyDescent="0.2">
      <c r="C54" s="7"/>
    </row>
    <row r="58" spans="2:3" x14ac:dyDescent="0.2">
      <c r="B58" s="66" t="s">
        <v>65</v>
      </c>
    </row>
    <row r="59" spans="2:3" ht="37.5" customHeight="1" x14ac:dyDescent="0.2">
      <c r="B59" s="65"/>
    </row>
    <row r="60" spans="2:3" ht="37.5" customHeight="1" x14ac:dyDescent="0.2">
      <c r="B60" s="65"/>
    </row>
    <row r="61" spans="2:3" ht="37.5" customHeight="1" x14ac:dyDescent="0.2">
      <c r="B61" s="65"/>
    </row>
    <row r="62" spans="2:3" ht="37.5" customHeight="1" x14ac:dyDescent="0.2"/>
    <row r="63" spans="2:3" ht="37.5" customHeight="1" x14ac:dyDescent="0.2"/>
    <row r="64" spans="2:3" ht="37.5" customHeight="1" x14ac:dyDescent="0.2"/>
    <row r="65" spans="2:3" ht="37.5" customHeight="1" x14ac:dyDescent="0.2"/>
    <row r="66" spans="2:3" ht="37.5" customHeight="1" x14ac:dyDescent="0.2"/>
    <row r="67" spans="2:3" ht="37.5" customHeight="1" x14ac:dyDescent="0.2"/>
    <row r="68" spans="2:3" ht="37.5" customHeight="1" x14ac:dyDescent="0.2"/>
    <row r="69" spans="2:3" ht="37.5" customHeight="1" x14ac:dyDescent="0.2"/>
    <row r="70" spans="2:3" ht="37.5" customHeight="1" x14ac:dyDescent="0.2"/>
    <row r="71" spans="2:3" ht="37.5" customHeight="1" x14ac:dyDescent="0.2"/>
    <row r="72" spans="2:3" ht="37.5" customHeight="1" x14ac:dyDescent="0.2"/>
    <row r="73" spans="2:3" ht="37.5" customHeight="1" x14ac:dyDescent="0.2"/>
    <row r="74" spans="2:3" ht="37.5" customHeight="1" x14ac:dyDescent="0.2"/>
    <row r="78" spans="2:3" x14ac:dyDescent="0.2">
      <c r="B78" s="9" t="s">
        <v>28</v>
      </c>
    </row>
    <row r="79" spans="2:3" x14ac:dyDescent="0.2">
      <c r="B79" s="9" t="s">
        <v>11</v>
      </c>
      <c r="C79" s="9">
        <v>7290</v>
      </c>
    </row>
    <row r="80" spans="2:3" x14ac:dyDescent="0.2">
      <c r="B80" s="9" t="s">
        <v>23</v>
      </c>
      <c r="C80" s="9">
        <v>3494</v>
      </c>
    </row>
    <row r="81" spans="2:3" x14ac:dyDescent="0.2">
      <c r="B81" s="9" t="s">
        <v>9</v>
      </c>
      <c r="C81" s="9">
        <v>3189</v>
      </c>
    </row>
    <row r="82" spans="2:3" x14ac:dyDescent="0.2">
      <c r="B82" s="9" t="s">
        <v>24</v>
      </c>
      <c r="C82" s="9">
        <v>1101</v>
      </c>
    </row>
    <row r="83" spans="2:3" x14ac:dyDescent="0.2">
      <c r="B83" s="9" t="s">
        <v>25</v>
      </c>
      <c r="C83" s="9">
        <v>687</v>
      </c>
    </row>
    <row r="84" spans="2:3" x14ac:dyDescent="0.2">
      <c r="B84" s="9" t="s">
        <v>7</v>
      </c>
      <c r="C84" s="9">
        <v>300</v>
      </c>
    </row>
    <row r="85" spans="2:3" x14ac:dyDescent="0.2">
      <c r="B85" s="9" t="s">
        <v>19</v>
      </c>
      <c r="C85" s="9">
        <v>90</v>
      </c>
    </row>
    <row r="86" spans="2:3" x14ac:dyDescent="0.2">
      <c r="B86" s="9" t="s">
        <v>26</v>
      </c>
      <c r="C86" s="9">
        <v>56</v>
      </c>
    </row>
    <row r="87" spans="2:3" x14ac:dyDescent="0.2">
      <c r="B87" s="9" t="s">
        <v>10</v>
      </c>
      <c r="C87" s="9">
        <v>20</v>
      </c>
    </row>
    <row r="88" spans="2:3" x14ac:dyDescent="0.2">
      <c r="B88" s="9" t="s">
        <v>14</v>
      </c>
      <c r="C88" s="9">
        <v>20</v>
      </c>
    </row>
    <row r="89" spans="2:3" x14ac:dyDescent="0.2">
      <c r="B89" s="9" t="s">
        <v>20</v>
      </c>
      <c r="C89" s="9">
        <v>17</v>
      </c>
    </row>
    <row r="90" spans="2:3" x14ac:dyDescent="0.2">
      <c r="B90" s="9" t="s">
        <v>17</v>
      </c>
      <c r="C90" s="9">
        <v>6</v>
      </c>
    </row>
    <row r="91" spans="2:3" x14ac:dyDescent="0.2">
      <c r="B91" s="9" t="s">
        <v>21</v>
      </c>
      <c r="C91" s="9">
        <v>5</v>
      </c>
    </row>
    <row r="92" spans="2:3" x14ac:dyDescent="0.2">
      <c r="B92" s="9" t="s">
        <v>16</v>
      </c>
      <c r="C92" s="9">
        <v>3</v>
      </c>
    </row>
    <row r="93" spans="2:3" x14ac:dyDescent="0.2">
      <c r="B93" s="9" t="s">
        <v>8</v>
      </c>
      <c r="C93" s="9">
        <v>1</v>
      </c>
    </row>
    <row r="94" spans="2:3" x14ac:dyDescent="0.2">
      <c r="B94" s="9" t="s">
        <v>15</v>
      </c>
      <c r="C94" s="9">
        <v>0</v>
      </c>
    </row>
  </sheetData>
  <mergeCells count="5">
    <mergeCell ref="B17:B22"/>
    <mergeCell ref="B23:B27"/>
    <mergeCell ref="B28:B31"/>
    <mergeCell ref="B32:B36"/>
    <mergeCell ref="C40:S40"/>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8"/>
  <sheetViews>
    <sheetView topLeftCell="A20" zoomScaleNormal="100" workbookViewId="0"/>
  </sheetViews>
  <sheetFormatPr baseColWidth="10" defaultColWidth="11.42578125" defaultRowHeight="12.75" x14ac:dyDescent="0.2"/>
  <cols>
    <col min="1" max="1" width="11.42578125" style="9"/>
    <col min="2" max="2" width="56.5703125" style="9" customWidth="1"/>
    <col min="3" max="5" width="14.7109375" style="9" customWidth="1"/>
    <col min="6" max="6" width="11.42578125" style="9"/>
    <col min="7" max="18" width="11.7109375" style="9" customWidth="1"/>
    <col min="19" max="16384" width="11.42578125" style="9"/>
  </cols>
  <sheetData>
    <row r="1" spans="1:23" x14ac:dyDescent="0.2">
      <c r="K1" s="46"/>
    </row>
    <row r="11" spans="1:23" ht="15" x14ac:dyDescent="0.2">
      <c r="J11" s="10"/>
      <c r="L11" s="11"/>
    </row>
    <row r="12" spans="1:23" ht="15" x14ac:dyDescent="0.2">
      <c r="J12" s="10"/>
      <c r="L12" s="11"/>
    </row>
    <row r="14" spans="1:23" ht="11.25" customHeight="1" x14ac:dyDescent="0.2"/>
    <row r="15" spans="1:23" hidden="1" x14ac:dyDescent="0.2"/>
    <row r="16" spans="1:23" ht="19.5" customHeight="1" x14ac:dyDescent="0.2">
      <c r="A16" s="47"/>
      <c r="B16" s="48" t="s">
        <v>29</v>
      </c>
      <c r="C16" s="49">
        <v>2025</v>
      </c>
      <c r="D16" s="49">
        <v>2024</v>
      </c>
      <c r="E16" s="49">
        <v>2023</v>
      </c>
      <c r="F16" s="49">
        <v>2022</v>
      </c>
      <c r="G16" s="49">
        <v>2021</v>
      </c>
      <c r="H16" s="49">
        <v>2020</v>
      </c>
      <c r="I16" s="49">
        <v>2019</v>
      </c>
      <c r="J16" s="49">
        <v>2018</v>
      </c>
      <c r="K16" s="49">
        <v>2017</v>
      </c>
      <c r="L16" s="49">
        <v>2016</v>
      </c>
      <c r="M16" s="49">
        <v>2015</v>
      </c>
      <c r="N16" s="49">
        <v>2014</v>
      </c>
      <c r="O16" s="49">
        <v>2013</v>
      </c>
      <c r="P16" s="49">
        <v>2012</v>
      </c>
      <c r="Q16" s="49">
        <v>2011</v>
      </c>
      <c r="R16" s="49">
        <v>2010</v>
      </c>
      <c r="S16" s="49">
        <v>2009</v>
      </c>
      <c r="T16" s="49">
        <v>2008</v>
      </c>
      <c r="U16" s="49">
        <v>2007</v>
      </c>
      <c r="V16" s="50">
        <v>2006</v>
      </c>
      <c r="W16" s="16"/>
    </row>
    <row r="17" spans="1:23" ht="19.5" customHeight="1" x14ac:dyDescent="0.2">
      <c r="A17" s="51"/>
      <c r="B17" s="52" t="s">
        <v>30</v>
      </c>
      <c r="C17" s="19">
        <v>12197</v>
      </c>
      <c r="D17" s="19">
        <v>11115</v>
      </c>
      <c r="E17" s="19">
        <v>13262</v>
      </c>
      <c r="F17" s="20">
        <v>10827</v>
      </c>
      <c r="G17" s="19">
        <v>10368</v>
      </c>
      <c r="H17" s="20">
        <v>8721</v>
      </c>
      <c r="I17" s="19">
        <v>8094</v>
      </c>
      <c r="J17" s="20">
        <v>8068</v>
      </c>
      <c r="K17" s="19">
        <v>7311</v>
      </c>
      <c r="L17" s="20">
        <v>8587</v>
      </c>
      <c r="M17" s="19">
        <v>10294</v>
      </c>
      <c r="N17" s="20">
        <v>10288</v>
      </c>
      <c r="O17" s="19">
        <v>11401</v>
      </c>
      <c r="P17" s="20">
        <v>11045</v>
      </c>
      <c r="Q17" s="19">
        <v>13623</v>
      </c>
      <c r="R17" s="20">
        <v>12433</v>
      </c>
      <c r="S17" s="19">
        <v>14010</v>
      </c>
      <c r="T17" s="20">
        <v>16640</v>
      </c>
      <c r="U17" s="19">
        <v>12042</v>
      </c>
      <c r="V17" s="19">
        <v>9518</v>
      </c>
    </row>
    <row r="18" spans="1:23" ht="19.5" customHeight="1" x14ac:dyDescent="0.2">
      <c r="A18" s="51"/>
      <c r="B18" s="53" t="s">
        <v>31</v>
      </c>
      <c r="C18" s="19">
        <v>2631</v>
      </c>
      <c r="D18" s="19">
        <v>2611</v>
      </c>
      <c r="E18" s="23">
        <v>1792</v>
      </c>
      <c r="F18" s="24">
        <v>2148</v>
      </c>
      <c r="G18" s="23">
        <v>2676</v>
      </c>
      <c r="H18" s="24">
        <v>1694</v>
      </c>
      <c r="I18" s="23">
        <v>1668</v>
      </c>
      <c r="J18" s="24">
        <v>1374</v>
      </c>
      <c r="K18" s="23">
        <v>1250</v>
      </c>
      <c r="L18" s="24">
        <v>1406</v>
      </c>
      <c r="M18" s="23">
        <v>1512</v>
      </c>
      <c r="N18" s="24">
        <v>1190</v>
      </c>
      <c r="O18" s="23">
        <v>1627</v>
      </c>
      <c r="P18" s="24">
        <v>1299</v>
      </c>
      <c r="Q18" s="23">
        <v>1309</v>
      </c>
      <c r="R18" s="24">
        <v>1233</v>
      </c>
      <c r="S18" s="23">
        <v>1316</v>
      </c>
      <c r="T18" s="24">
        <v>1399</v>
      </c>
      <c r="U18" s="23">
        <v>974</v>
      </c>
      <c r="V18" s="23">
        <v>820</v>
      </c>
    </row>
    <row r="19" spans="1:23" ht="19.5" customHeight="1" x14ac:dyDescent="0.2">
      <c r="A19" s="51"/>
      <c r="B19" s="53" t="s">
        <v>23</v>
      </c>
      <c r="C19" s="19">
        <v>3631</v>
      </c>
      <c r="D19" s="19">
        <v>2549</v>
      </c>
      <c r="E19" s="23">
        <v>2062</v>
      </c>
      <c r="F19" s="24">
        <v>1939</v>
      </c>
      <c r="G19" s="23">
        <v>1864</v>
      </c>
      <c r="H19" s="24">
        <v>1538</v>
      </c>
      <c r="I19" s="23">
        <v>1955</v>
      </c>
      <c r="J19" s="24">
        <v>1824</v>
      </c>
      <c r="K19" s="23">
        <v>1643</v>
      </c>
      <c r="L19" s="24">
        <v>1763</v>
      </c>
      <c r="M19" s="23">
        <v>2238</v>
      </c>
      <c r="N19" s="24">
        <v>2450</v>
      </c>
      <c r="O19" s="23">
        <v>2994</v>
      </c>
      <c r="P19" s="24">
        <v>3095</v>
      </c>
      <c r="Q19" s="23">
        <v>2588</v>
      </c>
      <c r="R19" s="24">
        <v>2379</v>
      </c>
      <c r="S19" s="23">
        <v>2497</v>
      </c>
      <c r="T19" s="24">
        <v>2353</v>
      </c>
      <c r="U19" s="23">
        <v>1936</v>
      </c>
      <c r="V19" s="23">
        <v>1762</v>
      </c>
    </row>
    <row r="20" spans="1:23" ht="19.5" customHeight="1" x14ac:dyDescent="0.2">
      <c r="A20" s="51"/>
      <c r="B20" s="52" t="s">
        <v>32</v>
      </c>
      <c r="C20" s="19">
        <v>458</v>
      </c>
      <c r="D20" s="19">
        <v>687</v>
      </c>
      <c r="E20" s="23">
        <v>754</v>
      </c>
      <c r="F20" s="24">
        <v>791</v>
      </c>
      <c r="G20" s="23">
        <v>924</v>
      </c>
      <c r="H20" s="24">
        <v>657</v>
      </c>
      <c r="I20" s="23">
        <v>349</v>
      </c>
      <c r="J20" s="24">
        <v>328</v>
      </c>
      <c r="K20" s="23">
        <v>321</v>
      </c>
      <c r="L20" s="24">
        <v>354</v>
      </c>
      <c r="M20" s="23">
        <v>719</v>
      </c>
      <c r="N20" s="24">
        <v>1036</v>
      </c>
      <c r="O20" s="23">
        <v>1052</v>
      </c>
      <c r="P20" s="24">
        <v>974</v>
      </c>
      <c r="Q20" s="23">
        <v>589</v>
      </c>
      <c r="R20" s="24">
        <v>489</v>
      </c>
      <c r="S20" s="23">
        <v>547</v>
      </c>
      <c r="T20" s="24">
        <v>618</v>
      </c>
      <c r="U20" s="23">
        <v>620</v>
      </c>
      <c r="V20" s="23">
        <v>368</v>
      </c>
    </row>
    <row r="21" spans="1:23" ht="19.5" customHeight="1" x14ac:dyDescent="0.2">
      <c r="A21" s="51"/>
      <c r="B21" s="52" t="s">
        <v>33</v>
      </c>
      <c r="C21" s="19">
        <v>37</v>
      </c>
      <c r="D21" s="19">
        <v>184</v>
      </c>
      <c r="E21" s="23">
        <v>72</v>
      </c>
      <c r="F21" s="24">
        <v>91</v>
      </c>
      <c r="G21" s="23">
        <v>84</v>
      </c>
      <c r="H21" s="24">
        <v>139</v>
      </c>
      <c r="I21" s="23">
        <v>647</v>
      </c>
      <c r="J21" s="24">
        <v>128</v>
      </c>
      <c r="K21" s="23">
        <v>150</v>
      </c>
      <c r="L21" s="24">
        <v>223</v>
      </c>
      <c r="M21" s="23">
        <v>225</v>
      </c>
      <c r="N21" s="24">
        <v>207</v>
      </c>
      <c r="O21" s="23">
        <v>113</v>
      </c>
      <c r="P21" s="24">
        <v>146</v>
      </c>
      <c r="Q21" s="23">
        <v>119</v>
      </c>
      <c r="R21" s="24">
        <v>107</v>
      </c>
      <c r="S21" s="23">
        <v>161</v>
      </c>
      <c r="T21" s="24">
        <v>140</v>
      </c>
      <c r="U21" s="23">
        <v>148</v>
      </c>
      <c r="V21" s="23">
        <v>139</v>
      </c>
    </row>
    <row r="22" spans="1:23" ht="19.5" customHeight="1" x14ac:dyDescent="0.2">
      <c r="A22" s="51"/>
      <c r="B22" s="52" t="s">
        <v>34</v>
      </c>
      <c r="C22" s="19">
        <v>14</v>
      </c>
      <c r="D22" s="19">
        <v>20</v>
      </c>
      <c r="E22" s="23">
        <v>29</v>
      </c>
      <c r="F22" s="24">
        <v>44</v>
      </c>
      <c r="G22" s="23">
        <v>50</v>
      </c>
      <c r="H22" s="24">
        <v>48</v>
      </c>
      <c r="I22" s="23">
        <v>91</v>
      </c>
      <c r="J22" s="24">
        <v>112</v>
      </c>
      <c r="K22" s="23">
        <v>95</v>
      </c>
      <c r="L22" s="24">
        <v>115</v>
      </c>
      <c r="M22" s="23">
        <v>116</v>
      </c>
      <c r="N22" s="24">
        <v>77</v>
      </c>
      <c r="O22" s="23">
        <v>84</v>
      </c>
      <c r="P22" s="24">
        <v>87</v>
      </c>
      <c r="Q22" s="23">
        <v>57</v>
      </c>
      <c r="R22" s="24">
        <v>53</v>
      </c>
      <c r="S22" s="23">
        <v>75</v>
      </c>
      <c r="T22" s="24">
        <v>55</v>
      </c>
      <c r="U22" s="23">
        <v>47</v>
      </c>
      <c r="V22" s="23">
        <v>26</v>
      </c>
    </row>
    <row r="23" spans="1:23" s="57" customFormat="1" ht="19.5" customHeight="1" x14ac:dyDescent="0.2">
      <c r="A23" s="54"/>
      <c r="B23" s="48" t="s">
        <v>27</v>
      </c>
      <c r="C23" s="55">
        <f>SUM(C17:C22)</f>
        <v>18968</v>
      </c>
      <c r="D23" s="55">
        <f>SUM(D17:D22)</f>
        <v>17166</v>
      </c>
      <c r="E23" s="55">
        <f>SUM(E17:E22)</f>
        <v>17971</v>
      </c>
      <c r="F23" s="55">
        <f>+F17+F19+F18+F20+F21+F22</f>
        <v>15840</v>
      </c>
      <c r="G23" s="55">
        <f>+G17+G19+G18+G20+G21+G22</f>
        <v>15966</v>
      </c>
      <c r="H23" s="55">
        <v>12797</v>
      </c>
      <c r="I23" s="55">
        <f t="shared" ref="I23:V23" si="0">SUM(I17:I22)</f>
        <v>12804</v>
      </c>
      <c r="J23" s="55">
        <f t="shared" si="0"/>
        <v>11834</v>
      </c>
      <c r="K23" s="55">
        <f t="shared" si="0"/>
        <v>10770</v>
      </c>
      <c r="L23" s="55">
        <f t="shared" si="0"/>
        <v>12448</v>
      </c>
      <c r="M23" s="55">
        <f t="shared" si="0"/>
        <v>15104</v>
      </c>
      <c r="N23" s="55">
        <f t="shared" si="0"/>
        <v>15248</v>
      </c>
      <c r="O23" s="55">
        <f t="shared" si="0"/>
        <v>17271</v>
      </c>
      <c r="P23" s="55">
        <f t="shared" si="0"/>
        <v>16646</v>
      </c>
      <c r="Q23" s="55">
        <f t="shared" si="0"/>
        <v>18285</v>
      </c>
      <c r="R23" s="55">
        <f t="shared" si="0"/>
        <v>16694</v>
      </c>
      <c r="S23" s="55">
        <f t="shared" si="0"/>
        <v>18606</v>
      </c>
      <c r="T23" s="55">
        <f t="shared" si="0"/>
        <v>21205</v>
      </c>
      <c r="U23" s="55">
        <f t="shared" si="0"/>
        <v>15767</v>
      </c>
      <c r="V23" s="55">
        <f t="shared" si="0"/>
        <v>12633</v>
      </c>
      <c r="W23" s="56"/>
    </row>
    <row r="30" spans="1:23" ht="15" x14ac:dyDescent="0.2">
      <c r="B30" s="84"/>
      <c r="C30" s="84"/>
      <c r="D30" s="84"/>
      <c r="E30" s="84"/>
      <c r="F30" s="84"/>
      <c r="G30" s="84"/>
      <c r="H30" s="84"/>
      <c r="I30" s="84"/>
      <c r="J30" s="84"/>
      <c r="K30" s="84"/>
      <c r="L30" s="84"/>
      <c r="M30" s="84"/>
      <c r="N30" s="84"/>
      <c r="O30" s="84"/>
      <c r="P30" s="84"/>
      <c r="Q30" s="84"/>
    </row>
    <row r="48" spans="2:2" x14ac:dyDescent="0.2">
      <c r="B48" s="66" t="s">
        <v>66</v>
      </c>
    </row>
  </sheetData>
  <mergeCells count="1">
    <mergeCell ref="B30:Q30"/>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1"/>
  <sheetViews>
    <sheetView topLeftCell="A16" zoomScaleNormal="100" workbookViewId="0"/>
  </sheetViews>
  <sheetFormatPr baseColWidth="10" defaultColWidth="11.42578125" defaultRowHeight="12.75" x14ac:dyDescent="0.2"/>
  <cols>
    <col min="1" max="1" width="11.42578125" style="9"/>
    <col min="2" max="2" width="36.5703125" style="9" customWidth="1"/>
    <col min="3" max="5" width="16" style="9" customWidth="1"/>
    <col min="6" max="16384" width="11.42578125" style="9"/>
  </cols>
  <sheetData>
    <row r="1" spans="1:23" x14ac:dyDescent="0.2">
      <c r="K1" s="46"/>
    </row>
    <row r="15" spans="1:23" x14ac:dyDescent="0.2">
      <c r="B15" s="58"/>
      <c r="C15" s="58"/>
      <c r="D15" s="58"/>
      <c r="E15" s="58"/>
      <c r="F15" s="58"/>
      <c r="G15" s="58"/>
      <c r="H15" s="58"/>
      <c r="I15" s="58"/>
      <c r="J15" s="58"/>
      <c r="K15" s="58"/>
      <c r="L15" s="58"/>
      <c r="M15" s="58"/>
      <c r="N15" s="58"/>
      <c r="O15" s="58"/>
      <c r="P15" s="58"/>
      <c r="Q15" s="58"/>
      <c r="R15" s="58"/>
      <c r="S15" s="58"/>
      <c r="T15" s="58"/>
      <c r="U15" s="58"/>
      <c r="V15" s="58"/>
    </row>
    <row r="16" spans="1:23" ht="19.5" customHeight="1" x14ac:dyDescent="0.2">
      <c r="A16" s="47"/>
      <c r="B16" s="59" t="s">
        <v>35</v>
      </c>
      <c r="C16" s="60">
        <v>2025</v>
      </c>
      <c r="D16" s="60">
        <v>2024</v>
      </c>
      <c r="E16" s="60">
        <v>2023</v>
      </c>
      <c r="F16" s="60">
        <v>2022</v>
      </c>
      <c r="G16" s="60">
        <v>2021</v>
      </c>
      <c r="H16" s="60">
        <v>2020</v>
      </c>
      <c r="I16" s="60">
        <v>2019</v>
      </c>
      <c r="J16" s="60">
        <v>2018</v>
      </c>
      <c r="K16" s="60">
        <v>2017</v>
      </c>
      <c r="L16" s="60">
        <v>2016</v>
      </c>
      <c r="M16" s="60">
        <v>2015</v>
      </c>
      <c r="N16" s="60">
        <v>2014</v>
      </c>
      <c r="O16" s="60">
        <v>2013</v>
      </c>
      <c r="P16" s="60">
        <v>2012</v>
      </c>
      <c r="Q16" s="60">
        <v>2011</v>
      </c>
      <c r="R16" s="60">
        <v>2010</v>
      </c>
      <c r="S16" s="60">
        <v>2009</v>
      </c>
      <c r="T16" s="60">
        <v>2008</v>
      </c>
      <c r="U16" s="60">
        <v>2007</v>
      </c>
      <c r="V16" s="61">
        <v>2006</v>
      </c>
      <c r="W16" s="62"/>
    </row>
    <row r="17" spans="1:23" ht="29.25" customHeight="1" x14ac:dyDescent="0.2">
      <c r="A17" s="51"/>
      <c r="B17" s="53" t="s">
        <v>36</v>
      </c>
      <c r="C17" s="41">
        <v>32169</v>
      </c>
      <c r="D17" s="41">
        <v>19682</v>
      </c>
      <c r="E17" s="41">
        <v>18044</v>
      </c>
      <c r="F17" s="42">
        <v>16406</v>
      </c>
      <c r="G17" s="41">
        <v>16128</v>
      </c>
      <c r="H17" s="42">
        <v>13810</v>
      </c>
      <c r="I17" s="41">
        <v>14008</v>
      </c>
      <c r="J17" s="42">
        <v>12408</v>
      </c>
      <c r="K17" s="41">
        <v>12112</v>
      </c>
      <c r="L17" s="42">
        <v>8335</v>
      </c>
      <c r="M17" s="41">
        <v>10144</v>
      </c>
      <c r="N17" s="42">
        <v>10777</v>
      </c>
      <c r="O17" s="41">
        <v>11818</v>
      </c>
      <c r="P17" s="42">
        <v>11598</v>
      </c>
      <c r="Q17" s="41">
        <v>11970</v>
      </c>
      <c r="R17" s="42">
        <v>9888</v>
      </c>
      <c r="S17" s="41">
        <v>10839</v>
      </c>
      <c r="T17" s="42">
        <v>12480</v>
      </c>
      <c r="U17" s="41">
        <v>9429</v>
      </c>
      <c r="V17" s="41">
        <v>8054</v>
      </c>
      <c r="W17" s="62"/>
    </row>
    <row r="18" spans="1:23" ht="27" customHeight="1" x14ac:dyDescent="0.2">
      <c r="A18" s="51"/>
      <c r="B18" s="53" t="s">
        <v>37</v>
      </c>
      <c r="C18" s="23">
        <v>2900</v>
      </c>
      <c r="D18" s="23">
        <v>2374</v>
      </c>
      <c r="E18" s="23">
        <v>3405</v>
      </c>
      <c r="F18" s="24">
        <v>2285</v>
      </c>
      <c r="G18" s="23">
        <v>2752</v>
      </c>
      <c r="H18" s="24">
        <v>2529</v>
      </c>
      <c r="I18" s="23">
        <v>2615</v>
      </c>
      <c r="J18" s="24">
        <v>2983</v>
      </c>
      <c r="K18" s="23">
        <v>2345</v>
      </c>
      <c r="L18" s="24">
        <v>2385</v>
      </c>
      <c r="M18" s="23">
        <v>2514</v>
      </c>
      <c r="N18" s="24">
        <v>2060</v>
      </c>
      <c r="O18" s="23">
        <v>2194</v>
      </c>
      <c r="P18" s="24">
        <v>2008</v>
      </c>
      <c r="Q18" s="23">
        <v>2288</v>
      </c>
      <c r="R18" s="24">
        <v>2214</v>
      </c>
      <c r="S18" s="23">
        <v>2371</v>
      </c>
      <c r="T18" s="24">
        <v>2524</v>
      </c>
      <c r="U18" s="23">
        <v>2270</v>
      </c>
      <c r="V18" s="23">
        <v>2225</v>
      </c>
      <c r="W18" s="62"/>
    </row>
    <row r="19" spans="1:23" ht="27" customHeight="1" x14ac:dyDescent="0.2">
      <c r="A19" s="51"/>
      <c r="B19" s="53" t="s">
        <v>38</v>
      </c>
      <c r="C19" s="23"/>
      <c r="D19" s="23"/>
      <c r="E19" s="23"/>
      <c r="F19" s="24"/>
      <c r="G19" s="23"/>
      <c r="H19" s="24"/>
      <c r="I19" s="23"/>
      <c r="J19" s="24"/>
      <c r="K19" s="23"/>
      <c r="L19" s="24"/>
      <c r="M19" s="23"/>
      <c r="N19" s="24"/>
      <c r="O19" s="23">
        <v>423</v>
      </c>
      <c r="P19" s="24">
        <v>425</v>
      </c>
      <c r="Q19" s="23">
        <v>564</v>
      </c>
      <c r="R19" s="24">
        <v>880</v>
      </c>
      <c r="S19" s="23">
        <v>1788</v>
      </c>
      <c r="T19" s="24">
        <v>2486</v>
      </c>
      <c r="U19" s="23">
        <v>1843</v>
      </c>
      <c r="V19" s="23">
        <v>1747</v>
      </c>
      <c r="W19" s="62"/>
    </row>
    <row r="20" spans="1:23" ht="19.5" customHeight="1" x14ac:dyDescent="0.2">
      <c r="A20" s="51"/>
      <c r="B20" s="48" t="s">
        <v>12</v>
      </c>
      <c r="C20" s="63">
        <f>+C17+C18</f>
        <v>35069</v>
      </c>
      <c r="D20" s="63">
        <f>+D17+D18</f>
        <v>22056</v>
      </c>
      <c r="E20" s="63">
        <f>+E17+E18</f>
        <v>21449</v>
      </c>
      <c r="F20" s="63">
        <f>+F17+F18</f>
        <v>18691</v>
      </c>
      <c r="G20" s="63">
        <f>+G17+G18</f>
        <v>18880</v>
      </c>
      <c r="H20" s="63">
        <v>16339</v>
      </c>
      <c r="I20" s="63">
        <f>SUM(I17:I19)</f>
        <v>16623</v>
      </c>
      <c r="J20" s="63">
        <f>SUM(J17:J19)</f>
        <v>15391</v>
      </c>
      <c r="K20" s="63">
        <f>SUM(K17:K19)</f>
        <v>14457</v>
      </c>
      <c r="L20" s="63">
        <f t="shared" ref="L20:V20" si="0">+L17+L18+L19</f>
        <v>10720</v>
      </c>
      <c r="M20" s="63">
        <f t="shared" si="0"/>
        <v>12658</v>
      </c>
      <c r="N20" s="63">
        <f t="shared" si="0"/>
        <v>12837</v>
      </c>
      <c r="O20" s="63">
        <f t="shared" si="0"/>
        <v>14435</v>
      </c>
      <c r="P20" s="63">
        <f t="shared" si="0"/>
        <v>14031</v>
      </c>
      <c r="Q20" s="63">
        <f t="shared" si="0"/>
        <v>14822</v>
      </c>
      <c r="R20" s="63">
        <f t="shared" si="0"/>
        <v>12982</v>
      </c>
      <c r="S20" s="63">
        <f t="shared" si="0"/>
        <v>14998</v>
      </c>
      <c r="T20" s="63">
        <f t="shared" si="0"/>
        <v>17490</v>
      </c>
      <c r="U20" s="63">
        <f t="shared" si="0"/>
        <v>13542</v>
      </c>
      <c r="V20" s="64">
        <f t="shared" si="0"/>
        <v>12026</v>
      </c>
      <c r="W20" s="62"/>
    </row>
    <row r="29" spans="1:23" ht="15" x14ac:dyDescent="0.2">
      <c r="C29" s="1"/>
      <c r="D29" s="83"/>
      <c r="E29" s="83"/>
      <c r="F29" s="83"/>
      <c r="G29" s="83"/>
      <c r="H29" s="83"/>
      <c r="I29" s="83"/>
      <c r="J29" s="83"/>
      <c r="K29" s="83"/>
      <c r="L29" s="83"/>
      <c r="M29" s="83"/>
      <c r="N29" s="83"/>
      <c r="O29" s="83"/>
      <c r="P29" s="83"/>
      <c r="Q29" s="83"/>
      <c r="R29" s="83"/>
      <c r="S29" s="83"/>
    </row>
    <row r="41" spans="2:2" x14ac:dyDescent="0.2">
      <c r="B41" s="66" t="s">
        <v>66</v>
      </c>
    </row>
  </sheetData>
  <mergeCells count="1">
    <mergeCell ref="D29:S29"/>
  </mergeCells>
  <pageMargins left="0.75" right="0.75" top="1" bottom="1"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1:W66"/>
  <sheetViews>
    <sheetView tabSelected="1" topLeftCell="A33" zoomScaleNormal="100" workbookViewId="0">
      <selection activeCell="F60" sqref="F60"/>
    </sheetView>
  </sheetViews>
  <sheetFormatPr baseColWidth="10" defaultColWidth="11.42578125" defaultRowHeight="12.75" x14ac:dyDescent="0.2"/>
  <cols>
    <col min="1" max="1" width="11.42578125" style="9"/>
    <col min="2" max="2" width="31.28515625" style="9" customWidth="1"/>
    <col min="3" max="5" width="11.140625" style="9" customWidth="1"/>
    <col min="6" max="16384" width="11.42578125" style="9"/>
  </cols>
  <sheetData>
    <row r="11" spans="1:23" ht="15" x14ac:dyDescent="0.2">
      <c r="J11" s="10"/>
      <c r="L11" s="11"/>
    </row>
    <row r="16" spans="1:23" ht="19.5" customHeight="1" x14ac:dyDescent="0.2">
      <c r="A16" s="47"/>
      <c r="B16" s="48" t="s">
        <v>39</v>
      </c>
      <c r="C16" s="49">
        <v>2025</v>
      </c>
      <c r="D16" s="49">
        <v>2024</v>
      </c>
      <c r="E16" s="49">
        <v>2023</v>
      </c>
      <c r="F16" s="49">
        <v>2022</v>
      </c>
      <c r="G16" s="49">
        <v>2021</v>
      </c>
      <c r="H16" s="49">
        <v>2020</v>
      </c>
      <c r="I16" s="49">
        <v>2019</v>
      </c>
      <c r="J16" s="49">
        <v>2018</v>
      </c>
      <c r="K16" s="49">
        <v>2017</v>
      </c>
      <c r="L16" s="49">
        <v>2016</v>
      </c>
      <c r="M16" s="49">
        <v>2015</v>
      </c>
      <c r="N16" s="49">
        <v>2014</v>
      </c>
      <c r="O16" s="49">
        <v>2013</v>
      </c>
      <c r="P16" s="49">
        <v>2012</v>
      </c>
      <c r="Q16" s="49">
        <v>2011</v>
      </c>
      <c r="R16" s="49">
        <v>2010</v>
      </c>
      <c r="S16" s="49">
        <v>2009</v>
      </c>
      <c r="T16" s="49">
        <v>2008</v>
      </c>
      <c r="U16" s="49">
        <v>2007</v>
      </c>
      <c r="V16" s="50">
        <v>2006</v>
      </c>
      <c r="W16" s="16"/>
    </row>
    <row r="17" spans="1:22" ht="19.5" customHeight="1" x14ac:dyDescent="0.2">
      <c r="A17" s="51"/>
      <c r="B17" s="52" t="s">
        <v>40</v>
      </c>
      <c r="C17" s="19">
        <v>2442</v>
      </c>
      <c r="D17" s="19">
        <v>2668</v>
      </c>
      <c r="E17" s="19">
        <v>2831</v>
      </c>
      <c r="F17" s="20">
        <v>2277</v>
      </c>
      <c r="G17" s="19">
        <v>2220</v>
      </c>
      <c r="H17" s="20">
        <v>2007</v>
      </c>
      <c r="I17" s="19">
        <v>1715</v>
      </c>
      <c r="J17" s="20">
        <v>1658</v>
      </c>
      <c r="K17" s="19">
        <v>1442</v>
      </c>
      <c r="L17" s="20">
        <v>1688</v>
      </c>
      <c r="M17" s="19">
        <v>2040</v>
      </c>
      <c r="N17" s="20">
        <v>1864</v>
      </c>
      <c r="O17" s="19">
        <v>1960</v>
      </c>
      <c r="P17" s="20">
        <v>1725</v>
      </c>
      <c r="Q17" s="19">
        <v>1857</v>
      </c>
      <c r="R17" s="20">
        <v>1779</v>
      </c>
      <c r="S17" s="19">
        <v>1817</v>
      </c>
      <c r="T17" s="20">
        <v>1903</v>
      </c>
      <c r="U17" s="19">
        <v>1861</v>
      </c>
      <c r="V17" s="19">
        <v>1751</v>
      </c>
    </row>
    <row r="18" spans="1:22" ht="19.5" customHeight="1" x14ac:dyDescent="0.2">
      <c r="A18" s="51"/>
      <c r="B18" s="53" t="s">
        <v>41</v>
      </c>
      <c r="C18" s="19">
        <v>175</v>
      </c>
      <c r="D18" s="19">
        <v>195</v>
      </c>
      <c r="E18" s="23">
        <v>211</v>
      </c>
      <c r="F18" s="24">
        <v>219</v>
      </c>
      <c r="G18" s="23">
        <v>176</v>
      </c>
      <c r="H18" s="24">
        <v>169</v>
      </c>
      <c r="I18" s="23">
        <v>116</v>
      </c>
      <c r="J18" s="24">
        <v>155</v>
      </c>
      <c r="K18" s="23">
        <v>142</v>
      </c>
      <c r="L18" s="24">
        <v>170</v>
      </c>
      <c r="M18" s="23">
        <v>198</v>
      </c>
      <c r="N18" s="24">
        <v>212</v>
      </c>
      <c r="O18" s="23">
        <v>226</v>
      </c>
      <c r="P18" s="24">
        <v>289</v>
      </c>
      <c r="Q18" s="23">
        <v>177</v>
      </c>
      <c r="R18" s="24">
        <v>185</v>
      </c>
      <c r="S18" s="23">
        <v>180</v>
      </c>
      <c r="T18" s="24">
        <v>287</v>
      </c>
      <c r="U18" s="23">
        <v>176</v>
      </c>
      <c r="V18" s="23">
        <v>140</v>
      </c>
    </row>
    <row r="19" spans="1:22" ht="19.5" customHeight="1" x14ac:dyDescent="0.2">
      <c r="A19" s="51"/>
      <c r="B19" s="53" t="s">
        <v>42</v>
      </c>
      <c r="C19" s="19">
        <v>114</v>
      </c>
      <c r="D19" s="19">
        <v>158</v>
      </c>
      <c r="E19" s="23">
        <v>181</v>
      </c>
      <c r="F19" s="24">
        <v>111</v>
      </c>
      <c r="G19" s="23">
        <v>117</v>
      </c>
      <c r="H19" s="24">
        <v>106</v>
      </c>
      <c r="I19" s="23">
        <v>83</v>
      </c>
      <c r="J19" s="24">
        <v>92</v>
      </c>
      <c r="K19" s="23">
        <v>106</v>
      </c>
      <c r="L19" s="24">
        <v>127</v>
      </c>
      <c r="M19" s="23">
        <v>91</v>
      </c>
      <c r="N19" s="24">
        <v>159</v>
      </c>
      <c r="O19" s="23">
        <v>197</v>
      </c>
      <c r="P19" s="24">
        <v>96</v>
      </c>
      <c r="Q19" s="23">
        <v>237</v>
      </c>
      <c r="R19" s="24">
        <v>176</v>
      </c>
      <c r="S19" s="23">
        <v>136</v>
      </c>
      <c r="T19" s="24">
        <v>228</v>
      </c>
      <c r="U19" s="23">
        <v>178</v>
      </c>
      <c r="V19" s="23">
        <v>186</v>
      </c>
    </row>
    <row r="20" spans="1:22" ht="19.5" customHeight="1" x14ac:dyDescent="0.2">
      <c r="A20" s="51"/>
      <c r="B20" s="52" t="s">
        <v>43</v>
      </c>
      <c r="C20" s="19">
        <v>258</v>
      </c>
      <c r="D20" s="19">
        <v>273</v>
      </c>
      <c r="E20" s="23">
        <v>396</v>
      </c>
      <c r="F20" s="24">
        <v>299</v>
      </c>
      <c r="G20" s="23">
        <v>317</v>
      </c>
      <c r="H20" s="24">
        <v>217</v>
      </c>
      <c r="I20" s="23">
        <v>155</v>
      </c>
      <c r="J20" s="24">
        <v>151</v>
      </c>
      <c r="K20" s="23">
        <v>178</v>
      </c>
      <c r="L20" s="24">
        <v>191</v>
      </c>
      <c r="M20" s="23">
        <v>240</v>
      </c>
      <c r="N20" s="24">
        <v>191</v>
      </c>
      <c r="O20" s="23">
        <v>269</v>
      </c>
      <c r="P20" s="24">
        <v>293</v>
      </c>
      <c r="Q20" s="23">
        <v>239</v>
      </c>
      <c r="R20" s="24">
        <v>205</v>
      </c>
      <c r="S20" s="23">
        <v>224</v>
      </c>
      <c r="T20" s="24">
        <v>297</v>
      </c>
      <c r="U20" s="23">
        <v>182</v>
      </c>
      <c r="V20" s="23">
        <v>187</v>
      </c>
    </row>
    <row r="21" spans="1:22" ht="19.5" customHeight="1" x14ac:dyDescent="0.2">
      <c r="A21" s="51"/>
      <c r="B21" s="53" t="s">
        <v>44</v>
      </c>
      <c r="C21" s="19">
        <v>936</v>
      </c>
      <c r="D21" s="19">
        <v>1002</v>
      </c>
      <c r="E21" s="23">
        <v>920</v>
      </c>
      <c r="F21" s="24">
        <v>725</v>
      </c>
      <c r="G21" s="23">
        <v>687</v>
      </c>
      <c r="H21" s="24">
        <v>578</v>
      </c>
      <c r="I21" s="23">
        <v>558</v>
      </c>
      <c r="J21" s="24">
        <v>500</v>
      </c>
      <c r="K21" s="23">
        <v>504</v>
      </c>
      <c r="L21" s="24">
        <v>616</v>
      </c>
      <c r="M21" s="23">
        <v>636</v>
      </c>
      <c r="N21" s="24">
        <v>611</v>
      </c>
      <c r="O21" s="23">
        <v>899</v>
      </c>
      <c r="P21" s="24">
        <v>710</v>
      </c>
      <c r="Q21" s="23">
        <v>908</v>
      </c>
      <c r="R21" s="24">
        <v>816</v>
      </c>
      <c r="S21" s="23">
        <v>906</v>
      </c>
      <c r="T21" s="24">
        <v>1032</v>
      </c>
      <c r="U21" s="23">
        <v>912</v>
      </c>
      <c r="V21" s="23">
        <v>646</v>
      </c>
    </row>
    <row r="22" spans="1:22" ht="19.5" customHeight="1" x14ac:dyDescent="0.2">
      <c r="A22" s="51"/>
      <c r="B22" s="53" t="s">
        <v>45</v>
      </c>
      <c r="C22" s="19">
        <v>83</v>
      </c>
      <c r="D22" s="19">
        <v>62</v>
      </c>
      <c r="E22" s="23">
        <v>71</v>
      </c>
      <c r="F22" s="24">
        <v>53</v>
      </c>
      <c r="G22" s="23">
        <v>55</v>
      </c>
      <c r="H22" s="24">
        <v>36</v>
      </c>
      <c r="I22" s="23">
        <v>76</v>
      </c>
      <c r="J22" s="24">
        <v>66</v>
      </c>
      <c r="K22" s="23">
        <v>63</v>
      </c>
      <c r="L22" s="24">
        <v>67</v>
      </c>
      <c r="M22" s="23">
        <v>49</v>
      </c>
      <c r="N22" s="24">
        <v>73</v>
      </c>
      <c r="O22" s="23">
        <v>87</v>
      </c>
      <c r="P22" s="24">
        <v>85</v>
      </c>
      <c r="Q22" s="23">
        <v>127</v>
      </c>
      <c r="R22" s="24">
        <v>120</v>
      </c>
      <c r="S22" s="23">
        <v>78</v>
      </c>
      <c r="T22" s="24">
        <v>113</v>
      </c>
      <c r="U22" s="23">
        <v>116</v>
      </c>
      <c r="V22" s="23">
        <v>96</v>
      </c>
    </row>
    <row r="23" spans="1:22" ht="19.5" customHeight="1" x14ac:dyDescent="0.2">
      <c r="A23" s="51"/>
      <c r="B23" s="52" t="s">
        <v>46</v>
      </c>
      <c r="C23" s="19">
        <v>353</v>
      </c>
      <c r="D23" s="19">
        <v>354</v>
      </c>
      <c r="E23" s="41">
        <v>320</v>
      </c>
      <c r="F23" s="42">
        <v>317</v>
      </c>
      <c r="G23" s="41">
        <v>289</v>
      </c>
      <c r="H23" s="42">
        <v>252</v>
      </c>
      <c r="I23" s="41">
        <v>292</v>
      </c>
      <c r="J23" s="42">
        <v>306</v>
      </c>
      <c r="K23" s="41">
        <v>250</v>
      </c>
      <c r="L23" s="42">
        <v>304</v>
      </c>
      <c r="M23" s="41">
        <v>316</v>
      </c>
      <c r="N23" s="42">
        <v>335</v>
      </c>
      <c r="O23" s="41">
        <v>443</v>
      </c>
      <c r="P23" s="42">
        <v>427</v>
      </c>
      <c r="Q23" s="41">
        <v>546</v>
      </c>
      <c r="R23" s="42">
        <v>462</v>
      </c>
      <c r="S23" s="41">
        <v>521</v>
      </c>
      <c r="T23" s="42">
        <v>1574</v>
      </c>
      <c r="U23" s="41">
        <v>454</v>
      </c>
      <c r="V23" s="41">
        <v>352</v>
      </c>
    </row>
    <row r="24" spans="1:22" ht="19.5" customHeight="1" x14ac:dyDescent="0.2">
      <c r="A24" s="51"/>
      <c r="B24" s="53" t="s">
        <v>47</v>
      </c>
      <c r="C24" s="19">
        <v>581</v>
      </c>
      <c r="D24" s="19">
        <v>558</v>
      </c>
      <c r="E24" s="23">
        <v>604</v>
      </c>
      <c r="F24" s="24">
        <v>448</v>
      </c>
      <c r="G24" s="23">
        <v>384</v>
      </c>
      <c r="H24" s="24">
        <v>376</v>
      </c>
      <c r="I24" s="23">
        <v>300</v>
      </c>
      <c r="J24" s="24">
        <v>358</v>
      </c>
      <c r="K24" s="23">
        <v>325</v>
      </c>
      <c r="L24" s="24">
        <v>384</v>
      </c>
      <c r="M24" s="23">
        <v>403</v>
      </c>
      <c r="N24" s="24">
        <v>442</v>
      </c>
      <c r="O24" s="23">
        <v>423</v>
      </c>
      <c r="P24" s="24">
        <v>441</v>
      </c>
      <c r="Q24" s="23">
        <v>575</v>
      </c>
      <c r="R24" s="24">
        <v>562</v>
      </c>
      <c r="S24" s="23">
        <v>524</v>
      </c>
      <c r="T24" s="24">
        <v>550</v>
      </c>
      <c r="U24" s="23">
        <v>386</v>
      </c>
      <c r="V24" s="23">
        <v>370</v>
      </c>
    </row>
    <row r="25" spans="1:22" ht="19.5" customHeight="1" x14ac:dyDescent="0.2">
      <c r="A25" s="51"/>
      <c r="B25" s="53" t="s">
        <v>48</v>
      </c>
      <c r="C25" s="19">
        <v>2168</v>
      </c>
      <c r="D25" s="19">
        <v>1926</v>
      </c>
      <c r="E25" s="23">
        <v>2077</v>
      </c>
      <c r="F25" s="24">
        <v>1805</v>
      </c>
      <c r="G25" s="23">
        <v>1538</v>
      </c>
      <c r="H25" s="24">
        <v>1215</v>
      </c>
      <c r="I25" s="23">
        <v>1186</v>
      </c>
      <c r="J25" s="24">
        <v>1076</v>
      </c>
      <c r="K25" s="23">
        <v>1196</v>
      </c>
      <c r="L25" s="24">
        <v>1381</v>
      </c>
      <c r="M25" s="23">
        <v>1537</v>
      </c>
      <c r="N25" s="24">
        <v>1332</v>
      </c>
      <c r="O25" s="23">
        <v>1503</v>
      </c>
      <c r="P25" s="24">
        <v>1619</v>
      </c>
      <c r="Q25" s="23">
        <v>1713</v>
      </c>
      <c r="R25" s="24">
        <v>1620</v>
      </c>
      <c r="S25" s="23">
        <v>1948</v>
      </c>
      <c r="T25" s="24">
        <v>1972</v>
      </c>
      <c r="U25" s="23">
        <v>1910</v>
      </c>
      <c r="V25" s="23">
        <v>1478</v>
      </c>
    </row>
    <row r="26" spans="1:22" ht="19.5" customHeight="1" x14ac:dyDescent="0.2">
      <c r="A26" s="51"/>
      <c r="B26" s="52" t="s">
        <v>49</v>
      </c>
      <c r="C26" s="19">
        <v>1137</v>
      </c>
      <c r="D26" s="19">
        <v>1443</v>
      </c>
      <c r="E26" s="23">
        <v>1367</v>
      </c>
      <c r="F26" s="24">
        <v>1093</v>
      </c>
      <c r="G26" s="23">
        <v>1196</v>
      </c>
      <c r="H26" s="24">
        <v>1043</v>
      </c>
      <c r="I26" s="23">
        <v>1073</v>
      </c>
      <c r="J26" s="24">
        <v>937</v>
      </c>
      <c r="K26" s="23">
        <v>894</v>
      </c>
      <c r="L26" s="24">
        <v>1077</v>
      </c>
      <c r="M26" s="23">
        <v>1298</v>
      </c>
      <c r="N26" s="24">
        <v>1585</v>
      </c>
      <c r="O26" s="23">
        <v>1688</v>
      </c>
      <c r="P26" s="24">
        <v>1704</v>
      </c>
      <c r="Q26" s="23">
        <v>2177</v>
      </c>
      <c r="R26" s="24">
        <v>1714</v>
      </c>
      <c r="S26" s="23">
        <v>1422</v>
      </c>
      <c r="T26" s="24">
        <v>1859</v>
      </c>
      <c r="U26" s="23">
        <v>1802</v>
      </c>
      <c r="V26" s="23">
        <v>1434</v>
      </c>
    </row>
    <row r="27" spans="1:22" ht="19.5" customHeight="1" x14ac:dyDescent="0.2">
      <c r="A27" s="51"/>
      <c r="B27" s="53" t="s">
        <v>50</v>
      </c>
      <c r="C27" s="19">
        <v>218</v>
      </c>
      <c r="D27" s="19">
        <v>224</v>
      </c>
      <c r="E27" s="23">
        <v>214</v>
      </c>
      <c r="F27" s="24">
        <v>170</v>
      </c>
      <c r="G27" s="23">
        <v>198</v>
      </c>
      <c r="H27" s="24">
        <v>129</v>
      </c>
      <c r="I27" s="23">
        <v>171</v>
      </c>
      <c r="J27" s="24">
        <v>130</v>
      </c>
      <c r="K27" s="23">
        <v>116</v>
      </c>
      <c r="L27" s="24">
        <v>136</v>
      </c>
      <c r="M27" s="23">
        <v>136</v>
      </c>
      <c r="N27" s="24">
        <v>123</v>
      </c>
      <c r="O27" s="23">
        <v>164</v>
      </c>
      <c r="P27" s="24">
        <v>188</v>
      </c>
      <c r="Q27" s="23">
        <v>181</v>
      </c>
      <c r="R27" s="24">
        <v>158</v>
      </c>
      <c r="S27" s="23">
        <v>146</v>
      </c>
      <c r="T27" s="24">
        <v>233</v>
      </c>
      <c r="U27" s="23">
        <v>130</v>
      </c>
      <c r="V27" s="23">
        <v>109</v>
      </c>
    </row>
    <row r="28" spans="1:22" ht="19.5" customHeight="1" x14ac:dyDescent="0.2">
      <c r="A28" s="51"/>
      <c r="B28" s="53" t="s">
        <v>51</v>
      </c>
      <c r="C28" s="19">
        <v>466</v>
      </c>
      <c r="D28" s="19">
        <v>559</v>
      </c>
      <c r="E28" s="23">
        <v>521</v>
      </c>
      <c r="F28" s="24">
        <v>518</v>
      </c>
      <c r="G28" s="23">
        <v>402</v>
      </c>
      <c r="H28" s="24">
        <v>355</v>
      </c>
      <c r="I28" s="23">
        <v>475</v>
      </c>
      <c r="J28" s="24">
        <v>534</v>
      </c>
      <c r="K28" s="23">
        <v>326</v>
      </c>
      <c r="L28" s="24">
        <v>427</v>
      </c>
      <c r="M28" s="23">
        <v>409</v>
      </c>
      <c r="N28" s="24">
        <v>428</v>
      </c>
      <c r="O28" s="23">
        <v>458</v>
      </c>
      <c r="P28" s="24">
        <v>459</v>
      </c>
      <c r="Q28" s="23">
        <v>470</v>
      </c>
      <c r="R28" s="24">
        <v>438</v>
      </c>
      <c r="S28" s="23">
        <v>498</v>
      </c>
      <c r="T28" s="24">
        <v>602</v>
      </c>
      <c r="U28" s="23">
        <v>423</v>
      </c>
      <c r="V28" s="23">
        <v>376</v>
      </c>
    </row>
    <row r="29" spans="1:22" ht="19.5" customHeight="1" x14ac:dyDescent="0.2">
      <c r="A29" s="51"/>
      <c r="B29" s="52" t="s">
        <v>52</v>
      </c>
      <c r="C29" s="19">
        <v>4484</v>
      </c>
      <c r="D29" s="19">
        <v>2339</v>
      </c>
      <c r="E29" s="41">
        <v>2299</v>
      </c>
      <c r="F29" s="42">
        <v>2160</v>
      </c>
      <c r="G29" s="41">
        <v>1865</v>
      </c>
      <c r="H29" s="42">
        <v>1630</v>
      </c>
      <c r="I29" s="41">
        <v>1662</v>
      </c>
      <c r="J29" s="42">
        <v>1636</v>
      </c>
      <c r="K29" s="41">
        <v>1486</v>
      </c>
      <c r="L29" s="42">
        <v>1869</v>
      </c>
      <c r="M29" s="41">
        <v>2070</v>
      </c>
      <c r="N29" s="42">
        <v>2242</v>
      </c>
      <c r="O29" s="41">
        <v>2553</v>
      </c>
      <c r="P29" s="42">
        <v>2570</v>
      </c>
      <c r="Q29" s="41">
        <v>3215</v>
      </c>
      <c r="R29" s="42">
        <v>2744</v>
      </c>
      <c r="S29" s="41">
        <v>3999</v>
      </c>
      <c r="T29" s="42">
        <v>3656</v>
      </c>
      <c r="U29" s="41">
        <v>2756</v>
      </c>
      <c r="V29" s="41">
        <v>2607</v>
      </c>
    </row>
    <row r="30" spans="1:22" ht="19.5" customHeight="1" x14ac:dyDescent="0.2">
      <c r="A30" s="51"/>
      <c r="B30" s="53" t="s">
        <v>53</v>
      </c>
      <c r="C30" s="19">
        <v>402</v>
      </c>
      <c r="D30" s="19">
        <v>295</v>
      </c>
      <c r="E30" s="23">
        <v>511</v>
      </c>
      <c r="F30" s="24">
        <v>373</v>
      </c>
      <c r="G30" s="23">
        <v>280</v>
      </c>
      <c r="H30" s="24">
        <v>257</v>
      </c>
      <c r="I30" s="23">
        <v>261</v>
      </c>
      <c r="J30" s="24">
        <v>219</v>
      </c>
      <c r="K30" s="23">
        <v>247</v>
      </c>
      <c r="L30" s="24">
        <v>347</v>
      </c>
      <c r="M30" s="23">
        <v>311</v>
      </c>
      <c r="N30" s="24">
        <v>422</v>
      </c>
      <c r="O30" s="23">
        <v>440</v>
      </c>
      <c r="P30" s="24">
        <v>512</v>
      </c>
      <c r="Q30" s="23">
        <v>356</v>
      </c>
      <c r="R30" s="24">
        <v>386</v>
      </c>
      <c r="S30" s="23">
        <v>382</v>
      </c>
      <c r="T30" s="24">
        <v>374</v>
      </c>
      <c r="U30" s="23">
        <v>187</v>
      </c>
      <c r="V30" s="23">
        <v>196</v>
      </c>
    </row>
    <row r="31" spans="1:22" ht="19.5" customHeight="1" x14ac:dyDescent="0.2">
      <c r="A31" s="51"/>
      <c r="B31" s="53" t="s">
        <v>54</v>
      </c>
      <c r="C31" s="19">
        <v>90</v>
      </c>
      <c r="D31" s="19">
        <v>67</v>
      </c>
      <c r="E31" s="23">
        <v>60</v>
      </c>
      <c r="F31" s="24">
        <v>47</v>
      </c>
      <c r="G31" s="23">
        <v>47</v>
      </c>
      <c r="H31" s="24">
        <v>53</v>
      </c>
      <c r="I31" s="23">
        <v>156</v>
      </c>
      <c r="J31" s="24">
        <v>83</v>
      </c>
      <c r="K31" s="23">
        <v>53</v>
      </c>
      <c r="L31" s="24">
        <v>51</v>
      </c>
      <c r="M31" s="23">
        <v>83</v>
      </c>
      <c r="N31" s="24">
        <v>72</v>
      </c>
      <c r="O31" s="23">
        <v>126</v>
      </c>
      <c r="P31" s="24">
        <v>127</v>
      </c>
      <c r="Q31" s="23">
        <v>109</v>
      </c>
      <c r="R31" s="24">
        <v>100</v>
      </c>
      <c r="S31" s="23">
        <v>83</v>
      </c>
      <c r="T31" s="24">
        <v>81</v>
      </c>
      <c r="U31" s="23">
        <v>60</v>
      </c>
      <c r="V31" s="23">
        <v>46</v>
      </c>
    </row>
    <row r="32" spans="1:22" ht="19.5" customHeight="1" x14ac:dyDescent="0.2">
      <c r="A32" s="51"/>
      <c r="B32" s="52" t="s">
        <v>55</v>
      </c>
      <c r="C32" s="19">
        <v>269</v>
      </c>
      <c r="D32" s="19">
        <v>334</v>
      </c>
      <c r="E32" s="23">
        <v>495</v>
      </c>
      <c r="F32" s="24">
        <v>315</v>
      </c>
      <c r="G32" s="23">
        <v>288</v>
      </c>
      <c r="H32" s="24">
        <v>189</v>
      </c>
      <c r="I32" s="23">
        <v>281</v>
      </c>
      <c r="J32" s="24">
        <v>278</v>
      </c>
      <c r="K32" s="23">
        <v>253</v>
      </c>
      <c r="L32" s="24">
        <v>333</v>
      </c>
      <c r="M32" s="23">
        <v>330</v>
      </c>
      <c r="N32" s="24">
        <v>313</v>
      </c>
      <c r="O32" s="23">
        <v>347</v>
      </c>
      <c r="P32" s="24">
        <v>322</v>
      </c>
      <c r="Q32" s="23">
        <v>362</v>
      </c>
      <c r="R32" s="24">
        <v>333</v>
      </c>
      <c r="S32" s="23">
        <v>316</v>
      </c>
      <c r="T32" s="24">
        <v>450</v>
      </c>
      <c r="U32" s="23">
        <v>372</v>
      </c>
      <c r="V32" s="23">
        <v>256</v>
      </c>
    </row>
    <row r="33" spans="1:23" ht="19.5" customHeight="1" x14ac:dyDescent="0.2">
      <c r="A33" s="51"/>
      <c r="B33" s="53" t="s">
        <v>56</v>
      </c>
      <c r="C33" s="19">
        <v>62</v>
      </c>
      <c r="D33" s="19">
        <v>84</v>
      </c>
      <c r="E33" s="23">
        <v>69</v>
      </c>
      <c r="F33" s="24">
        <v>51</v>
      </c>
      <c r="G33" s="23">
        <v>26</v>
      </c>
      <c r="H33" s="24">
        <v>29</v>
      </c>
      <c r="I33" s="23">
        <v>43</v>
      </c>
      <c r="J33" s="24">
        <v>46</v>
      </c>
      <c r="K33" s="23">
        <v>37</v>
      </c>
      <c r="L33" s="24">
        <v>24</v>
      </c>
      <c r="M33" s="23">
        <v>26</v>
      </c>
      <c r="N33" s="24">
        <v>23</v>
      </c>
      <c r="O33" s="23">
        <v>40</v>
      </c>
      <c r="P33" s="24">
        <v>45</v>
      </c>
      <c r="Q33" s="23">
        <v>47</v>
      </c>
      <c r="R33" s="24">
        <v>60</v>
      </c>
      <c r="S33" s="23">
        <v>113</v>
      </c>
      <c r="T33" s="24">
        <v>139</v>
      </c>
      <c r="U33" s="23">
        <v>63</v>
      </c>
      <c r="V33" s="23">
        <v>64</v>
      </c>
    </row>
    <row r="34" spans="1:23" ht="19.5" customHeight="1" x14ac:dyDescent="0.2">
      <c r="A34" s="51"/>
      <c r="B34" s="53" t="s">
        <v>57</v>
      </c>
      <c r="C34" s="19">
        <v>179</v>
      </c>
      <c r="D34" s="19">
        <v>430</v>
      </c>
      <c r="E34" s="23">
        <v>518</v>
      </c>
      <c r="F34" s="24">
        <v>654</v>
      </c>
      <c r="G34" s="23">
        <v>1163</v>
      </c>
      <c r="H34" s="24">
        <v>610</v>
      </c>
      <c r="I34" s="23">
        <v>487</v>
      </c>
      <c r="J34" s="24">
        <v>529</v>
      </c>
      <c r="K34" s="23">
        <v>419</v>
      </c>
      <c r="L34" s="24">
        <v>307</v>
      </c>
      <c r="M34" s="23">
        <v>581</v>
      </c>
      <c r="N34" s="24">
        <v>733</v>
      </c>
      <c r="O34" s="23">
        <v>568</v>
      </c>
      <c r="P34" s="24">
        <v>559</v>
      </c>
      <c r="Q34" s="23">
        <v>417</v>
      </c>
      <c r="R34" s="24">
        <v>518</v>
      </c>
      <c r="S34" s="23">
        <v>597</v>
      </c>
      <c r="T34" s="24">
        <v>938</v>
      </c>
      <c r="U34" s="23">
        <v>747</v>
      </c>
      <c r="V34" s="23">
        <v>815</v>
      </c>
    </row>
    <row r="35" spans="1:23" ht="19.5" customHeight="1" x14ac:dyDescent="0.2">
      <c r="A35" s="51"/>
      <c r="B35" s="52" t="s">
        <v>58</v>
      </c>
      <c r="C35" s="19"/>
      <c r="D35" s="19"/>
      <c r="E35" s="23"/>
      <c r="F35" s="24"/>
      <c r="G35" s="23"/>
      <c r="H35" s="24"/>
      <c r="I35" s="23"/>
      <c r="J35" s="24"/>
      <c r="K35" s="23"/>
      <c r="L35" s="24"/>
      <c r="M35" s="23"/>
      <c r="N35" s="24">
        <v>0</v>
      </c>
      <c r="O35" s="23">
        <v>0</v>
      </c>
      <c r="P35" s="24">
        <v>0</v>
      </c>
      <c r="Q35" s="23">
        <v>2</v>
      </c>
      <c r="R35" s="24">
        <v>1</v>
      </c>
      <c r="S35" s="23">
        <v>4</v>
      </c>
      <c r="T35" s="24">
        <v>4</v>
      </c>
      <c r="U35" s="23">
        <v>5</v>
      </c>
      <c r="V35" s="23"/>
    </row>
    <row r="36" spans="1:23" ht="19.5" customHeight="1" x14ac:dyDescent="0.2">
      <c r="A36" s="51"/>
      <c r="B36" s="52" t="s">
        <v>59</v>
      </c>
      <c r="C36" s="19"/>
      <c r="D36" s="19">
        <v>3438</v>
      </c>
      <c r="E36" s="23">
        <v>2997</v>
      </c>
      <c r="F36" s="24">
        <v>3077</v>
      </c>
      <c r="G36" s="23">
        <v>3532</v>
      </c>
      <c r="H36" s="24">
        <v>2433</v>
      </c>
      <c r="I36" s="23">
        <v>2458</v>
      </c>
      <c r="J36" s="24">
        <v>1894</v>
      </c>
      <c r="K36" s="23">
        <v>1654</v>
      </c>
      <c r="L36" s="24">
        <v>1527</v>
      </c>
      <c r="M36" s="23">
        <v>2342</v>
      </c>
      <c r="N36" s="24">
        <v>2329</v>
      </c>
      <c r="O36" s="23">
        <v>2559</v>
      </c>
      <c r="P36" s="24">
        <v>2447</v>
      </c>
      <c r="Q36" s="23">
        <v>1695</v>
      </c>
      <c r="R36" s="24">
        <v>1528</v>
      </c>
      <c r="S36" s="23">
        <v>1876</v>
      </c>
      <c r="T36" s="24">
        <v>1838</v>
      </c>
      <c r="U36" s="23">
        <v>1394</v>
      </c>
      <c r="V36" s="23">
        <v>1317</v>
      </c>
    </row>
    <row r="37" spans="1:23" ht="19.5" customHeight="1" x14ac:dyDescent="0.2">
      <c r="A37" s="51"/>
      <c r="B37" s="48" t="s">
        <v>27</v>
      </c>
      <c r="C37" s="55">
        <f t="shared" ref="C37:V37" si="0">SUM(C17:C36)</f>
        <v>14417</v>
      </c>
      <c r="D37" s="55">
        <f t="shared" si="0"/>
        <v>16409</v>
      </c>
      <c r="E37" s="55">
        <f t="shared" si="0"/>
        <v>16662</v>
      </c>
      <c r="F37" s="55">
        <f t="shared" si="0"/>
        <v>14712</v>
      </c>
      <c r="G37" s="55">
        <f t="shared" si="0"/>
        <v>14780</v>
      </c>
      <c r="H37" s="55">
        <f t="shared" si="0"/>
        <v>11684</v>
      </c>
      <c r="I37" s="55">
        <f t="shared" si="0"/>
        <v>11548</v>
      </c>
      <c r="J37" s="55">
        <f t="shared" si="0"/>
        <v>10648</v>
      </c>
      <c r="K37" s="55">
        <f t="shared" si="0"/>
        <v>9691</v>
      </c>
      <c r="L37" s="55">
        <f t="shared" si="0"/>
        <v>11026</v>
      </c>
      <c r="M37" s="55">
        <f t="shared" si="0"/>
        <v>13096</v>
      </c>
      <c r="N37" s="55">
        <f t="shared" si="0"/>
        <v>13489</v>
      </c>
      <c r="O37" s="55">
        <f t="shared" si="0"/>
        <v>14950</v>
      </c>
      <c r="P37" s="55">
        <f t="shared" si="0"/>
        <v>14618</v>
      </c>
      <c r="Q37" s="55">
        <f t="shared" si="0"/>
        <v>15410</v>
      </c>
      <c r="R37" s="55">
        <f t="shared" si="0"/>
        <v>13905</v>
      </c>
      <c r="S37" s="55">
        <f t="shared" si="0"/>
        <v>15770</v>
      </c>
      <c r="T37" s="55">
        <f t="shared" si="0"/>
        <v>18130</v>
      </c>
      <c r="U37" s="55">
        <f t="shared" si="0"/>
        <v>14114</v>
      </c>
      <c r="V37" s="55">
        <f t="shared" si="0"/>
        <v>12426</v>
      </c>
      <c r="W37" s="16"/>
    </row>
    <row r="39" spans="1:23" x14ac:dyDescent="0.2">
      <c r="B39" s="7" t="s">
        <v>60</v>
      </c>
    </row>
    <row r="40" spans="1:23" x14ac:dyDescent="0.2">
      <c r="B40" s="7" t="s">
        <v>61</v>
      </c>
    </row>
    <row r="41" spans="1:23" ht="13.5" thickBot="1" x14ac:dyDescent="0.25">
      <c r="B41" s="7" t="s">
        <v>62</v>
      </c>
    </row>
    <row r="42" spans="1:23" ht="13.5" thickBot="1" x14ac:dyDescent="0.25">
      <c r="B42" s="68"/>
      <c r="C42" s="12"/>
      <c r="D42" s="12"/>
    </row>
    <row r="43" spans="1:23" ht="13.5" thickBot="1" x14ac:dyDescent="0.25">
      <c r="A43" s="70"/>
      <c r="B43" s="71" t="s">
        <v>77</v>
      </c>
      <c r="C43" s="71"/>
      <c r="D43" s="72"/>
      <c r="E43" s="71"/>
    </row>
    <row r="44" spans="1:23" ht="13.5" thickBot="1" x14ac:dyDescent="0.25">
      <c r="B44" s="69"/>
      <c r="C44" s="44"/>
      <c r="D44" s="44"/>
    </row>
    <row r="45" spans="1:23" ht="13.5" thickBot="1" x14ac:dyDescent="0.25">
      <c r="B45" s="48" t="s">
        <v>74</v>
      </c>
      <c r="C45" s="49" t="s">
        <v>75</v>
      </c>
      <c r="D45" s="49" t="s">
        <v>76</v>
      </c>
    </row>
    <row r="46" spans="1:23" ht="13.5" thickBot="1" x14ac:dyDescent="0.25">
      <c r="B46" s="52" t="s">
        <v>63</v>
      </c>
      <c r="C46" s="19">
        <v>8847347</v>
      </c>
      <c r="D46" s="86">
        <v>27.60149454972208</v>
      </c>
    </row>
    <row r="47" spans="1:23" ht="13.5" thickBot="1" x14ac:dyDescent="0.25">
      <c r="B47" s="53" t="s">
        <v>41</v>
      </c>
      <c r="C47" s="19">
        <v>1364621</v>
      </c>
      <c r="D47" s="86">
        <v>12.824073497330026</v>
      </c>
    </row>
    <row r="48" spans="1:23" ht="13.5" thickBot="1" x14ac:dyDescent="0.25">
      <c r="B48" s="53" t="s">
        <v>67</v>
      </c>
      <c r="C48" s="19">
        <v>1015128</v>
      </c>
      <c r="D48" s="86">
        <v>11.230110882568505</v>
      </c>
    </row>
    <row r="49" spans="2:4" ht="13.5" thickBot="1" x14ac:dyDescent="0.25">
      <c r="B49" s="52" t="s">
        <v>68</v>
      </c>
      <c r="C49" s="19">
        <v>1249844</v>
      </c>
      <c r="D49" s="86">
        <v>20.642576193508951</v>
      </c>
    </row>
    <row r="50" spans="2:4" ht="13.5" thickBot="1" x14ac:dyDescent="0.25">
      <c r="B50" s="53" t="s">
        <v>44</v>
      </c>
      <c r="C50" s="19">
        <v>2258866</v>
      </c>
      <c r="D50" s="86">
        <v>41.436720903320513</v>
      </c>
    </row>
    <row r="51" spans="2:4" ht="13.5" thickBot="1" x14ac:dyDescent="0.25">
      <c r="B51" s="53" t="s">
        <v>45</v>
      </c>
      <c r="C51" s="19">
        <v>593623</v>
      </c>
      <c r="D51" s="86">
        <v>13.981938031376817</v>
      </c>
    </row>
    <row r="52" spans="2:4" ht="13.5" thickBot="1" x14ac:dyDescent="0.25">
      <c r="B52" s="52" t="s">
        <v>46</v>
      </c>
      <c r="C52" s="19">
        <v>2401221</v>
      </c>
      <c r="D52" s="86">
        <v>14.700854273721578</v>
      </c>
    </row>
    <row r="53" spans="2:4" ht="13.5" thickBot="1" x14ac:dyDescent="0.25">
      <c r="B53" s="53" t="s">
        <v>47</v>
      </c>
      <c r="C53" s="19">
        <v>2126378</v>
      </c>
      <c r="D53" s="86">
        <v>27.323458011698769</v>
      </c>
    </row>
    <row r="54" spans="2:4" ht="13.5" thickBot="1" x14ac:dyDescent="0.25">
      <c r="B54" s="52" t="s">
        <v>48</v>
      </c>
      <c r="C54" s="19">
        <v>8124126</v>
      </c>
      <c r="D54" s="86">
        <v>26.685947509922915</v>
      </c>
    </row>
    <row r="55" spans="2:4" ht="13.5" thickBot="1" x14ac:dyDescent="0.25">
      <c r="B55" s="53" t="s">
        <v>69</v>
      </c>
      <c r="C55" s="19">
        <v>5425182</v>
      </c>
      <c r="D55" s="86">
        <v>20.957822244488757</v>
      </c>
    </row>
    <row r="56" spans="2:4" ht="13.5" thickBot="1" x14ac:dyDescent="0.25">
      <c r="B56" s="52" t="s">
        <v>50</v>
      </c>
      <c r="C56" s="19">
        <v>1053345</v>
      </c>
      <c r="D56" s="86">
        <v>20.695973304093151</v>
      </c>
    </row>
    <row r="57" spans="2:4" ht="13.5" thickBot="1" x14ac:dyDescent="0.25">
      <c r="B57" s="53" t="s">
        <v>51</v>
      </c>
      <c r="C57" s="19">
        <v>2714741</v>
      </c>
      <c r="D57" s="86">
        <v>17.16554175886392</v>
      </c>
    </row>
    <row r="58" spans="2:4" ht="13.5" thickBot="1" x14ac:dyDescent="0.25">
      <c r="B58" s="52" t="s">
        <v>70</v>
      </c>
      <c r="C58" s="19">
        <v>7113886</v>
      </c>
      <c r="D58" s="86">
        <v>63.031653866817656</v>
      </c>
    </row>
    <row r="59" spans="2:4" ht="13.5" thickBot="1" x14ac:dyDescent="0.25">
      <c r="B59" s="53" t="s">
        <v>71</v>
      </c>
      <c r="C59" s="19">
        <v>1586989</v>
      </c>
      <c r="D59" s="86">
        <v>25.330988431551823</v>
      </c>
    </row>
    <row r="60" spans="2:4" ht="13.5" thickBot="1" x14ac:dyDescent="0.25">
      <c r="B60" s="52" t="s">
        <v>72</v>
      </c>
      <c r="C60" s="19">
        <v>683854</v>
      </c>
      <c r="D60" s="86">
        <v>13.160703892936212</v>
      </c>
    </row>
    <row r="61" spans="2:4" ht="13.5" thickBot="1" x14ac:dyDescent="0.25">
      <c r="B61" s="53" t="s">
        <v>64</v>
      </c>
      <c r="C61" s="19">
        <v>2242343</v>
      </c>
      <c r="D61" s="86">
        <v>11.996380571571789</v>
      </c>
    </row>
    <row r="62" spans="2:4" ht="13.5" thickBot="1" x14ac:dyDescent="0.25">
      <c r="B62" s="52" t="s">
        <v>73</v>
      </c>
      <c r="C62" s="19">
        <v>326803</v>
      </c>
      <c r="D62" s="86">
        <v>18.971674066639537</v>
      </c>
    </row>
    <row r="63" spans="2:4" ht="13.5" thickBot="1" x14ac:dyDescent="0.25">
      <c r="B63" s="48" t="s">
        <v>12</v>
      </c>
      <c r="C63" s="67">
        <v>49128297</v>
      </c>
      <c r="D63" s="85">
        <v>29.345613180933178</v>
      </c>
    </row>
    <row r="66" spans="2:2" x14ac:dyDescent="0.2">
      <c r="B66" s="66" t="s">
        <v>66</v>
      </c>
    </row>
  </sheetData>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Fuente</vt:lpstr>
      <vt:lpstr>Desglose motivos</vt:lpstr>
      <vt:lpstr>Motivos</vt:lpstr>
      <vt:lpstr>Reclamaciones</vt:lpstr>
      <vt:lpstr>Distribución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ModifiedBy>Adolfo Gálvez Moraleda</cp:lastModifiedBy>
  <cp:revision>1</cp:revision>
  <dcterms:created xsi:type="dcterms:W3CDTF">2011-02-23T11:39:04Z</dcterms:created>
  <dcterms:modified xsi:type="dcterms:W3CDTF">2026-06-29T16:04:57Z</dcterms:modified>
  <dc:language>en-US</dc:language>
</cp:coreProperties>
</file>